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3080" tabRatio="695" activeTab="0"/>
  </bookViews>
  <sheets>
    <sheet name="ZAŁ CENOWY" sheetId="1" r:id="rId1"/>
    <sheet name="SKRZYNIE" sheetId="2" r:id="rId2"/>
    <sheet name="A-6 ULICE ZIMA" sheetId="3" r:id="rId3"/>
    <sheet name="A-1 CHOD. zamiatanie" sheetId="4" r:id="rId4"/>
    <sheet name="A-2 kosze" sheetId="5" r:id="rId5"/>
    <sheet name="A-3 zamiatanie" sheetId="6" r:id="rId6"/>
    <sheet name="A-4 POJ-KONTENERY" sheetId="7" r:id="rId7"/>
    <sheet name="A-5 SZAMBO" sheetId="8" r:id="rId8"/>
    <sheet name="A-7 CHODNIKI ZIMA" sheetId="9" r:id="rId9"/>
    <sheet name="A-8 PRZYSTANKI" sheetId="10" r:id="rId10"/>
  </sheets>
  <externalReferences>
    <externalReference r:id="rId13"/>
  </externalReferences>
  <definedNames>
    <definedName name="_xlnm.Print_Area" localSheetId="3">'A-1 CHOD. zamiatanie'!$A$1:$B$40</definedName>
    <definedName name="_xlnm.Print_Area" localSheetId="4">'A-2 kosze'!$A$1:$F$125</definedName>
    <definedName name="_xlnm.Print_Area" localSheetId="5">'A-3 zamiatanie'!$A$1:$B$105</definedName>
    <definedName name="_xlnm.Print_Area" localSheetId="6">'A-4 POJ-KONTENERY'!$A$1:$F$72</definedName>
    <definedName name="_xlnm.Print_Area" localSheetId="7">'A-5 SZAMBO'!$A$1:$E$30</definedName>
    <definedName name="_xlnm.Print_Area" localSheetId="2">'A-6 ULICE ZIMA'!$A$1:$D$197</definedName>
    <definedName name="_xlnm.Print_Area" localSheetId="8">'A-7 CHODNIKI ZIMA'!$A$1:$C$74</definedName>
    <definedName name="_xlnm.Print_Area" localSheetId="9">'A-8 PRZYSTANKI'!$A$1:$C$55</definedName>
    <definedName name="_xlnm.Print_Area" localSheetId="1">'SKRZYNIE'!$A$1:$E$55</definedName>
    <definedName name="_xlnm.Print_Area" localSheetId="0">'ZAŁ CENOWY'!$A$1:$D$50</definedName>
  </definedNames>
  <calcPr fullCalcOnLoad="1"/>
</workbook>
</file>

<file path=xl/sharedStrings.xml><?xml version="1.0" encoding="utf-8"?>
<sst xmlns="http://schemas.openxmlformats.org/spreadsheetml/2006/main" count="1161" uniqueCount="565">
  <si>
    <t>ZAŁĄCZNIK A-2 STRONA 1</t>
  </si>
  <si>
    <t>LOKALIZACJA  OBSŁUGIWANYCH KOSZY ULICZNYCH</t>
  </si>
  <si>
    <t>LP</t>
  </si>
  <si>
    <t>ADRES</t>
  </si>
  <si>
    <t>ILOŚĆ</t>
  </si>
  <si>
    <t>CZĘŚTOTLIWOŚĆ</t>
  </si>
  <si>
    <t>BOBROWIEC UL.BOBROWIECKA</t>
  </si>
  <si>
    <t>1 X DZIENNIE</t>
  </si>
  <si>
    <t>BOBROWIEC UL.MAZOWIECKA</t>
  </si>
  <si>
    <t>CHYLICE UL.STAOCHYLICKA</t>
  </si>
  <si>
    <t>CHYLICZKI UL.WSCHODNIA</t>
  </si>
  <si>
    <t>GŁOSKÓW UL.LIPOWA</t>
  </si>
  <si>
    <t>GŁOSKÓW UL.MILENIUM</t>
  </si>
  <si>
    <t>GŁOSKÓW UL.PARKOWA (PL ZABAW)</t>
  </si>
  <si>
    <t>1 X TYGODNIU</t>
  </si>
  <si>
    <t>GŁOSKÓW UL.RADNYCH</t>
  </si>
  <si>
    <t>GŁOSKÓW UL.SZKOLNA</t>
  </si>
  <si>
    <t>GOŁKÓW UL.GOŁKOWSKA</t>
  </si>
  <si>
    <t xml:space="preserve">H.UROCZE UL. SPOŁECZNA </t>
  </si>
  <si>
    <t>H.UROCZE UL.GROMADZKA</t>
  </si>
  <si>
    <t>JAZGARZEW UL.GŁÓWNA</t>
  </si>
  <si>
    <t>JAZGARZEW UL.LEŚNA (PL. ZABAW)</t>
  </si>
  <si>
    <t>JAZGARZEW UL.SZKOLNA</t>
  </si>
  <si>
    <t>JÓZEFOSŁAW UL. GEODETÓW</t>
  </si>
  <si>
    <t>JÓZEFOSŁAW UL.KAMERALNA</t>
  </si>
  <si>
    <t>JÓZEFOSŁAW UL.OGRODOWA</t>
  </si>
  <si>
    <t>JÓZEFOSŁAW UL.WILANOWSKA</t>
  </si>
  <si>
    <t>JULIANÓW UL.JULIANOWSKA</t>
  </si>
  <si>
    <t>KULESZÓWKA UL.MASZTOWA</t>
  </si>
  <si>
    <t>ŁBISKA UL.CHROBREGO</t>
  </si>
  <si>
    <t>ORZESZYN UL.KLONOWA</t>
  </si>
  <si>
    <t>PIASECZNO GÓRKI SZYMONA</t>
  </si>
  <si>
    <t>PIASECZNO PARK MIEJSKI</t>
  </si>
  <si>
    <t>PIASECZNO PL.KISIELA</t>
  </si>
  <si>
    <t>2 X DZIENNIE</t>
  </si>
  <si>
    <t>PIASECZNO PL.WOLNOŚCI</t>
  </si>
  <si>
    <t>PIASECZNO RYNEK</t>
  </si>
  <si>
    <t>PIASECZNO UL CHYLICZKOWSKA</t>
  </si>
  <si>
    <t>PIASECZNO UL SIENKIEWICZA</t>
  </si>
  <si>
    <t>PIASECZNO UL STASZICA</t>
  </si>
  <si>
    <t>PIASECZNO UL SZKOLNA</t>
  </si>
  <si>
    <t>PIASECZNO UL. 1 MAJA</t>
  </si>
  <si>
    <t>PIASECZNO UL. 17 STYCZNIA</t>
  </si>
  <si>
    <t>PIASECZNO UL. 3 MAJA</t>
  </si>
  <si>
    <t>PIASECZNO UL. AL.. KALIN</t>
  </si>
  <si>
    <t xml:space="preserve">PIASECZNO UL. AL..POKOJU </t>
  </si>
  <si>
    <t>PIASECZNO UL. DOWRCOWA</t>
  </si>
  <si>
    <t>PIASECZNO UL. GERBERA</t>
  </si>
  <si>
    <t>PIASECZNO UL. JANA PAWŁA</t>
  </si>
  <si>
    <t>PIASECZNO UL. JARZĄBKA</t>
  </si>
  <si>
    <t>PIASECZNO UL. KOŚCIUSZKI</t>
  </si>
  <si>
    <t>PIASECZNO UL. MICKIEWICZA</t>
  </si>
  <si>
    <t>PIASECZNO UL. MŁYNARSKA</t>
  </si>
  <si>
    <t>PIASECZNO UL. MODRZEWIOWA</t>
  </si>
  <si>
    <t>PIASECZNO UL. NEFRYTOWA</t>
  </si>
  <si>
    <t>PIASECZNO UL. SIERAKOWSKIEGO +PARKING</t>
  </si>
  <si>
    <t>PIASECZNO UL. SŁOWICZA</t>
  </si>
  <si>
    <t>PIASECZNO UL. STOŁECZNA</t>
  </si>
  <si>
    <t>PIASECZNO UL. ŚWIĘTOJAŃSKA</t>
  </si>
  <si>
    <t>PIASECZNO UL. WOJSKA POLSKIEGO</t>
  </si>
  <si>
    <t>PIASECZNO UL.ZGODY</t>
  </si>
  <si>
    <t>PIASECZNO UL.ZIELONA</t>
  </si>
  <si>
    <t>PIASECZNO UL.ŻEROMSKIEGO</t>
  </si>
  <si>
    <t>PIASECZNO UL.CZAJEWICZA</t>
  </si>
  <si>
    <t>PIASECZNO UL.GŁÓWNA</t>
  </si>
  <si>
    <t>ZAŁĄCZNIK A-2 STRONA 2</t>
  </si>
  <si>
    <t>PIASECZNO UL.GRANITOWA</t>
  </si>
  <si>
    <t>PIASECZNO UL.JASPISOWA</t>
  </si>
  <si>
    <t>PIASECZNO UL.JULIANOWSKA</t>
  </si>
  <si>
    <t>PIASECZNO UL.KILIŃSKIEGO</t>
  </si>
  <si>
    <t>PIASECZNO UL.KNIAZIEWICZA</t>
  </si>
  <si>
    <t>PIASECZNO UL.KOPERNIKA (PL.ZABAW)</t>
  </si>
  <si>
    <t>3 X TYGODNIU</t>
  </si>
  <si>
    <t>PIASECZNO UL.KORDIANA</t>
  </si>
  <si>
    <t>PIASECZNO UL.KUSOCIŃSKIEGO</t>
  </si>
  <si>
    <t>PIASECZNO UL.OKULICKIEGO</t>
  </si>
  <si>
    <t>PIASECZNO UL.P. WARSZAWY</t>
  </si>
  <si>
    <t>PIASECZNO UL.POD BATERIAMI</t>
  </si>
  <si>
    <t>PIASECZNO UL.PONIATOWSKIEGO</t>
  </si>
  <si>
    <t>PIASECZNO UL.PRZESMYCKIEGO</t>
  </si>
  <si>
    <t>PIASECZNO UL.PUŁAWSKA (BEZ MIASTA)</t>
  </si>
  <si>
    <t>PIASECZNO UL.PUŁAWSKA (MIASTO)</t>
  </si>
  <si>
    <t>PIASECZNO UL.RUBINOWA+PLAC</t>
  </si>
  <si>
    <t>PIASECZNO UL.TULIPANÓW</t>
  </si>
  <si>
    <t>RUNÓW UL. SOLIDARNOŚCI</t>
  </si>
  <si>
    <t>SZCZAKI UL.MROKOWSKA</t>
  </si>
  <si>
    <t>WOLA GOŁKOWSKA UL. JEMIOŁY PL. ZABAW</t>
  </si>
  <si>
    <t>WOLA GOŁKOWSKA UL.GOŚCINIEC</t>
  </si>
  <si>
    <t>WOLA GOŁKOWSKA UL.RYBNA</t>
  </si>
  <si>
    <t>WÓLKA KOZODAWSKA H.RÓZY PL.ZABAW</t>
  </si>
  <si>
    <t>ZALESIE GÓRNE UL. MŁODYCH WILCZĄT</t>
  </si>
  <si>
    <t>ZALESIE GÓRNE UL.BIAŁEJ BRZOZY</t>
  </si>
  <si>
    <t>ZALESIE GÓRNE UL.PIONIERÓW</t>
  </si>
  <si>
    <t>ZALESIE GÓRNE UL.WIEKOWEJ SOSNY</t>
  </si>
  <si>
    <t>ZŁOTOKŁOS UL. 3 MAJA +PĘTLA</t>
  </si>
  <si>
    <t>ZŁOTOKŁOS UL. WOJEWÓDZKA</t>
  </si>
  <si>
    <t>ZŁOTOKŁOS UL.PARKOWA</t>
  </si>
  <si>
    <t>ŻABIENIEC UL.ASFALTOWA</t>
  </si>
  <si>
    <t>RAZEM KOSZE ULICZNE</t>
  </si>
  <si>
    <t>KOSZE NA PSIE ODCHODY</t>
  </si>
  <si>
    <t>JULIANÓW UL.KOMBATANTÓW</t>
  </si>
  <si>
    <t>JULIANÓW UL. SREBRNYCH ŚWIERKÓW</t>
  </si>
  <si>
    <t>JULIANÓW UL.SYBIRAKÓW</t>
  </si>
  <si>
    <t>PIASECZNO OSIEDLE KOMUNALNE</t>
  </si>
  <si>
    <t>PIASECZNO UL. BEMA</t>
  </si>
  <si>
    <t>PIASECZNO UL.FABRYCZNA</t>
  </si>
  <si>
    <t>PIASECZNO UL.DWORCOWA</t>
  </si>
  <si>
    <t>PIASECZNO UL. MARKOWSKIEGO</t>
  </si>
  <si>
    <t>PIASECZNO UL.JARZĄBKA</t>
  </si>
  <si>
    <t>PIASECZNO UL. KRÓLEWSKIE LIPY</t>
  </si>
  <si>
    <t>RAZEM KOSZE NA PSIE ODCHODY</t>
  </si>
  <si>
    <t>11LISTOPADA 64</t>
  </si>
  <si>
    <t>A.JAGIELONKI 17</t>
  </si>
  <si>
    <t>AL..POKOJU 19</t>
  </si>
  <si>
    <t>CERAMICZNA 1/2</t>
  </si>
  <si>
    <t>CZAJEWICZA 1</t>
  </si>
  <si>
    <t>ENERGETYCZNA 12</t>
  </si>
  <si>
    <t>GEODETÓW 178</t>
  </si>
  <si>
    <t>JEROZOLIMSKA 11</t>
  </si>
  <si>
    <t>JEROZOLIMSKA 16</t>
  </si>
  <si>
    <t>JEROZOLIMSKA 17</t>
  </si>
  <si>
    <t>KAUNA 8</t>
  </si>
  <si>
    <t>KILIŃSKIEGO 37</t>
  </si>
  <si>
    <t>KOŚCIUSZKI 15</t>
  </si>
  <si>
    <t>KOŚCIUSZKI 45</t>
  </si>
  <si>
    <t>LECHITÓW 20</t>
  </si>
  <si>
    <t>LEŚNA 45</t>
  </si>
  <si>
    <t>MICKIEWICZA 17</t>
  </si>
  <si>
    <t>MICKIEWICZA 37</t>
  </si>
  <si>
    <t>NADARZYŃSKA 1</t>
  </si>
  <si>
    <t>ŚWIĘTOJAŃSKA 30</t>
  </si>
  <si>
    <t>NADARZYŃSKA 4</t>
  </si>
  <si>
    <t>NADARZYŃSKA 6</t>
  </si>
  <si>
    <t>NADARZYŃSKA 8/10</t>
  </si>
  <si>
    <t>PL.PIŁSUDSKIEGO 5</t>
  </si>
  <si>
    <t>PRZESKOK 3</t>
  </si>
  <si>
    <t>PUŁAWSKA 20</t>
  </si>
  <si>
    <t>PUŁAWSKA 42A</t>
  </si>
  <si>
    <t>SKRZETUSKIEGO 25</t>
  </si>
  <si>
    <t>SZKOLNA 10</t>
  </si>
  <si>
    <t>URBANISTÓW 10</t>
  </si>
  <si>
    <t>URBANISTÓW 6</t>
  </si>
  <si>
    <t>URBANISTÓW 8</t>
  </si>
  <si>
    <t>WARSZAWSKA 2A</t>
  </si>
  <si>
    <t>PIASECZNO UL. AL..KASZTANÓW</t>
  </si>
  <si>
    <t>RODZAJ POJEMNIKA</t>
  </si>
  <si>
    <t>ILOŚĆ POJEMNIKÓW</t>
  </si>
  <si>
    <t>CZĘSTOTLIWOŚĆ OPRÓZNIANIA</t>
  </si>
  <si>
    <t>BÓBR 1.1 M3</t>
  </si>
  <si>
    <t>SM 360L</t>
  </si>
  <si>
    <t xml:space="preserve">PRZESKOK 3A </t>
  </si>
  <si>
    <t>WOJSKA POLSKIEGO 32</t>
  </si>
  <si>
    <t>WOJSKA POLSKIEGO 36</t>
  </si>
  <si>
    <t>WOJSKA POLSKIEGO 7</t>
  </si>
  <si>
    <t xml:space="preserve">ZAŁĄCZNIK A-4 </t>
  </si>
  <si>
    <t>KOŚCIUSZKI 5 (UMIG)</t>
  </si>
  <si>
    <t>WYWÓZ NIECZYSTOŚCI STAŁYCH KOMUNALNYCH Z POJEMNIKÓW</t>
  </si>
  <si>
    <t>POSESJE KOMUNALNE</t>
  </si>
  <si>
    <t>WYWÓZ NIECZYSTOŚCI STAŁYCH KOMUNALNYCH Z KONTENERÓW 7 M3</t>
  </si>
  <si>
    <t>TARGOWISKO</t>
  </si>
  <si>
    <t>KP-7</t>
  </si>
  <si>
    <t>NA ZGŁOSZENIE</t>
  </si>
  <si>
    <t>CMENTARZ KOMUNALNY</t>
  </si>
  <si>
    <t xml:space="preserve">ZAŁĄCZNIK A-4 STRONA 2 </t>
  </si>
  <si>
    <t>WYWÓZ NIECZYSTOŚCI PŁYNNYCH Z SZAMB I DOŁÓW KLOACZNYCH</t>
  </si>
  <si>
    <t xml:space="preserve">ZAŁĄCZNIK A-5 </t>
  </si>
  <si>
    <t>SZAMBA</t>
  </si>
  <si>
    <t>JELONKA 1</t>
  </si>
  <si>
    <t>POJEMNOŚĆ M3</t>
  </si>
  <si>
    <t>WG POTRZEB</t>
  </si>
  <si>
    <t xml:space="preserve">CEGIELNA GOŁKÓW </t>
  </si>
  <si>
    <t>PL.PIŁSUDSKIEGO 3</t>
  </si>
  <si>
    <t>PL.PIŁSUDSKIEGO 4</t>
  </si>
  <si>
    <t>SIEDLISKA 6</t>
  </si>
  <si>
    <t>DOŁY KLOACZNE</t>
  </si>
  <si>
    <t>WYKAZ ULIC I DRÓG DO ZIMOWEGO UTRZYMANIA</t>
  </si>
  <si>
    <t>NAZWA ULICY DROGI LOKALIZACJA</t>
  </si>
  <si>
    <t xml:space="preserve">długość posypywania mb </t>
  </si>
  <si>
    <t>długość odśnieżania mb</t>
  </si>
  <si>
    <t>środek odladzający</t>
  </si>
  <si>
    <t>PIASECZNO MIASTO</t>
  </si>
  <si>
    <t xml:space="preserve">1 MAJA </t>
  </si>
  <si>
    <t>NaCl</t>
  </si>
  <si>
    <t>17 STYCZNIA</t>
  </si>
  <si>
    <t>AL..RÓŻ</t>
  </si>
  <si>
    <t>BEMA</t>
  </si>
  <si>
    <t>CHOPINA</t>
  </si>
  <si>
    <t>CHYLICZKOWSKA (od Puławskiej do Julianowskiej)</t>
  </si>
  <si>
    <t>CZAJEWICZA</t>
  </si>
  <si>
    <t>DWORCOWA</t>
  </si>
  <si>
    <t>E.PLATER</t>
  </si>
  <si>
    <t>FABRYCZNA</t>
  </si>
  <si>
    <t>GERBERA</t>
  </si>
  <si>
    <t>GROCHOWSKIEGO</t>
  </si>
  <si>
    <t>JANA PAWŁA</t>
  </si>
  <si>
    <t>JARZĄBKA</t>
  </si>
  <si>
    <t>JEROZOLIMSKA</t>
  </si>
  <si>
    <t>JULIANOWSKA (do torów kolejowych)</t>
  </si>
  <si>
    <t>K.LIPY</t>
  </si>
  <si>
    <t>KAUNA</t>
  </si>
  <si>
    <t>KILIŃSKIEGO</t>
  </si>
  <si>
    <t>KNIAZIEWICZA</t>
  </si>
  <si>
    <t>KORCZAKA</t>
  </si>
  <si>
    <t>KOSCIELNA</t>
  </si>
  <si>
    <t>KOŚCIUSZKI</t>
  </si>
  <si>
    <t>KRÓTKA</t>
  </si>
  <si>
    <t>KUSOCIŃSKIEGO</t>
  </si>
  <si>
    <t>LUDOWA</t>
  </si>
  <si>
    <t>MARKOWSKIEGO</t>
  </si>
  <si>
    <t>MICKIEWICZA</t>
  </si>
  <si>
    <t>MLECZARSKA</t>
  </si>
  <si>
    <t>MŁYNARSKA</t>
  </si>
  <si>
    <t>NADARZYŃSKA</t>
  </si>
  <si>
    <t>NOWA</t>
  </si>
  <si>
    <t>ORZESZKOWEJ</t>
  </si>
  <si>
    <t>P.WARSZAWY</t>
  </si>
  <si>
    <t>PONIATOWSKIEGO</t>
  </si>
  <si>
    <t>PRUSA</t>
  </si>
  <si>
    <t>PRZEDWIOŚNIA</t>
  </si>
  <si>
    <t>PRZESMYCKIEGO</t>
  </si>
  <si>
    <t>PUŁAWSKA</t>
  </si>
  <si>
    <t>REJTANA</t>
  </si>
  <si>
    <t>SĘKOCIŃSKA</t>
  </si>
  <si>
    <t>SIENKIEWICZA (do Gerbera)</t>
  </si>
  <si>
    <t>SIERAKOWSKIEGO</t>
  </si>
  <si>
    <t>SIKORSKIEGO</t>
  </si>
  <si>
    <t>SŁOWICZA</t>
  </si>
  <si>
    <t>STAROPOLSKA</t>
  </si>
  <si>
    <t>STASZICA</t>
  </si>
  <si>
    <t>SYRENKI</t>
  </si>
  <si>
    <t>SZKOLNA</t>
  </si>
  <si>
    <t>SZPITALNA</t>
  </si>
  <si>
    <t>ŚWIĘTOJAŃSKA</t>
  </si>
  <si>
    <t>TOPOLOWA</t>
  </si>
  <si>
    <t>WARSZAWSKA</t>
  </si>
  <si>
    <t>WOJSKA POLSKIEGO</t>
  </si>
  <si>
    <t>WSCHODNIA</t>
  </si>
  <si>
    <t>ZGODA</t>
  </si>
  <si>
    <t>ZIELONA</t>
  </si>
  <si>
    <t>ŻEGLIŃSKIEGO</t>
  </si>
  <si>
    <t>ŻEROMSKIEGO</t>
  </si>
  <si>
    <t>PIASECZNO ZALESIE DOLNE</t>
  </si>
  <si>
    <t>3 MAJA +RONDO</t>
  </si>
  <si>
    <t>AL..BRZOZ</t>
  </si>
  <si>
    <t>AL..KALIN</t>
  </si>
  <si>
    <t>AL..KASZTANÓW</t>
  </si>
  <si>
    <t>AL..POKOJU +PL.WOLNOŚCI</t>
  </si>
  <si>
    <t>BALIŃSKIEGO</t>
  </si>
  <si>
    <t>BRONIEWSKIEGO</t>
  </si>
  <si>
    <t>BUKOWA</t>
  </si>
  <si>
    <t>GRANICZNA</t>
  </si>
  <si>
    <t>KAJKI</t>
  </si>
  <si>
    <t>KONARSKIEGO</t>
  </si>
  <si>
    <t>KONOPNICKIEJ</t>
  </si>
  <si>
    <t>KOPERNIKA</t>
  </si>
  <si>
    <t>KRUCZKOWSKIEGO</t>
  </si>
  <si>
    <t>KS.JÓZEFA</t>
  </si>
  <si>
    <t>MATEJKI</t>
  </si>
  <si>
    <t>MODRZEWIOWA</t>
  </si>
  <si>
    <t>ORZECHOWA</t>
  </si>
  <si>
    <t>POMORSKA</t>
  </si>
  <si>
    <t>REDUTOWA</t>
  </si>
  <si>
    <t xml:space="preserve">STOŁECZNA </t>
  </si>
  <si>
    <t>WESOŁA</t>
  </si>
  <si>
    <t>WRZOSOWA</t>
  </si>
  <si>
    <t>WYBICKIEGO</t>
  </si>
  <si>
    <t>WYSPIAŃSKIEGO</t>
  </si>
  <si>
    <t>ŻÓŁKIEWSKIEGO</t>
  </si>
  <si>
    <t>JÓZEFOSŁAW/JULIANÓW/PATRONAT</t>
  </si>
  <si>
    <t>CYRANECZKI</t>
  </si>
  <si>
    <t>ENERGETYCZNA</t>
  </si>
  <si>
    <t>GEODETÓW</t>
  </si>
  <si>
    <t>GRANITOWA</t>
  </si>
  <si>
    <t>JULIANOWSKA (od torów do pętla)</t>
  </si>
  <si>
    <t>KAMERALNA</t>
  </si>
  <si>
    <t>KOMBATANTÓW</t>
  </si>
  <si>
    <t>ŁABĘDZIA</t>
  </si>
  <si>
    <t>NEFRYTOWA (od Rubinowej do Granitowej)</t>
  </si>
  <si>
    <t>OGRODOWA</t>
  </si>
  <si>
    <t>OSIEDLOWA</t>
  </si>
  <si>
    <t>RUBINOWA</t>
  </si>
  <si>
    <t>SYBIRAKÓW</t>
  </si>
  <si>
    <t>URBANISTÓW</t>
  </si>
  <si>
    <t>WENUS</t>
  </si>
  <si>
    <t>WILANOWSKA</t>
  </si>
  <si>
    <t xml:space="preserve">WIŚNIOWA </t>
  </si>
  <si>
    <t>PIASECZNO GOŁKÓW</t>
  </si>
  <si>
    <t>AL..LIPOWA</t>
  </si>
  <si>
    <t>MIESZ</t>
  </si>
  <si>
    <t>JAREMY (od Longinusa do Okrężnej)</t>
  </si>
  <si>
    <t>OKRĘŻNA</t>
  </si>
  <si>
    <t>PÓŁNOCNA</t>
  </si>
  <si>
    <t>LONGINUSA</t>
  </si>
  <si>
    <t>SKRZETUSKIEGO</t>
  </si>
  <si>
    <t>GEN.ZAJĄCZKA</t>
  </si>
  <si>
    <t>PRZEMYSŁOWA</t>
  </si>
  <si>
    <t>JANA KAZIMIERZA</t>
  </si>
  <si>
    <t>GŁÓWNA (od Bobrowieckiej do Mazowieckiej)</t>
  </si>
  <si>
    <t>WOŁODYJOWSKIEGO</t>
  </si>
  <si>
    <t>GOŁKÓW, WOLA GOŁKOWSKA, ANTONINÓW, ROBERCIN</t>
  </si>
  <si>
    <t>CERAMICZNA</t>
  </si>
  <si>
    <t>GOŚCINIEC</t>
  </si>
  <si>
    <t>MASZTOWA DO CM ANTONINÓW</t>
  </si>
  <si>
    <t>ZŁOTYCH PIASKÓW</t>
  </si>
  <si>
    <t>MALINOWA</t>
  </si>
  <si>
    <t>RYBNA</t>
  </si>
  <si>
    <t>ABRAMOWICZA</t>
  </si>
  <si>
    <t>KOLONIA</t>
  </si>
  <si>
    <t>WIERZBOWA</t>
  </si>
  <si>
    <t>GŁOSKÓW</t>
  </si>
  <si>
    <t>GÓRNA</t>
  </si>
  <si>
    <t>ŁAKOWA</t>
  </si>
  <si>
    <t>OGRODOWA OD LIPOWEJ DO PARKOWEJ</t>
  </si>
  <si>
    <t>PARKOWA</t>
  </si>
  <si>
    <t>KLONOWA</t>
  </si>
  <si>
    <t>TRAKTORZYSTÓW</t>
  </si>
  <si>
    <t>BORKOWA</t>
  </si>
  <si>
    <t>WCZASOWA</t>
  </si>
  <si>
    <t>POŁUDNIOWA</t>
  </si>
  <si>
    <t>RUNÓW</t>
  </si>
  <si>
    <t>DOBRA</t>
  </si>
  <si>
    <t>ZŁOTOKŁOS</t>
  </si>
  <si>
    <t>WOJEWÓDZKA</t>
  </si>
  <si>
    <t>TRAUGUTTA</t>
  </si>
  <si>
    <t>RUNOWSKA</t>
  </si>
  <si>
    <t>JAZGARZEW</t>
  </si>
  <si>
    <t>LEŚNA</t>
  </si>
  <si>
    <t>PĘCHERY, GROCHOWA</t>
  </si>
  <si>
    <t>PAWLAKA DO OSP</t>
  </si>
  <si>
    <t>BASZKÓWKA</t>
  </si>
  <si>
    <t>WÓLKA KOZODAWSKA</t>
  </si>
  <si>
    <t>HERBACIANEJ RÓŻY</t>
  </si>
  <si>
    <t>ZALESIE GÓRNE</t>
  </si>
  <si>
    <t>DROGA DZIKÓW</t>
  </si>
  <si>
    <t>JESIONOWA</t>
  </si>
  <si>
    <t>SINYCH MGIEŁ</t>
  </si>
  <si>
    <t>SZMARAGDOWYCH ŻUKÓW</t>
  </si>
  <si>
    <t>BIAŁEJ BRZOZY</t>
  </si>
  <si>
    <t>LEŚNYCH BOGNINEK</t>
  </si>
  <si>
    <t>KORALOWYCH DĘBÓW</t>
  </si>
  <si>
    <t>WIEKOWEJ SOSNY (od K.Dębów do Parkowej)</t>
  </si>
  <si>
    <t>SŁONECZNA (od Parkowej do Tęczowej)</t>
  </si>
  <si>
    <t>PRZEBUDZENIA WIOSNY</t>
  </si>
  <si>
    <t>MŁODYCH WILCZĄT (od Parkowej do Pionierów)</t>
  </si>
  <si>
    <t>NOWINEK</t>
  </si>
  <si>
    <t>PARKOWA DO GRANIC GMINY</t>
  </si>
  <si>
    <t>ŻABIENIEC , JASTRZĘBIE</t>
  </si>
  <si>
    <t>PTAKÓW LEŚNYCH</t>
  </si>
  <si>
    <t>LEŚNA (od Głównej do Polnej)</t>
  </si>
  <si>
    <t>POLNA</t>
  </si>
  <si>
    <t>GŁÓWNA (do Mostu)</t>
  </si>
  <si>
    <t>CHYLICE, CHYLICZKI</t>
  </si>
  <si>
    <t>DWORSKA (od Starochylickiej do Piaskowej)</t>
  </si>
  <si>
    <t>MONIUSZKI</t>
  </si>
  <si>
    <t>RAZEM</t>
  </si>
  <si>
    <t>ZAŁĄCZNIK A-6 STRONA 2</t>
  </si>
  <si>
    <t>ZAŁĄCZNIK A-6 STRONA 1</t>
  </si>
  <si>
    <t>ZAŁĄCZNIK A-6 STRONA 3</t>
  </si>
  <si>
    <t>WYCZÓŁKOWSKIEGO (Od Kruczkowskiego do Derdowskiego)</t>
  </si>
  <si>
    <t>ZAŁĄCZNIK A-3 STRONA 1</t>
  </si>
  <si>
    <t>WYKAZ ULIC  ZAMIATANIE MECHANICZNE</t>
  </si>
  <si>
    <t>WIEKOWEJ SOSNY (od K.Dębów do Pionierów)</t>
  </si>
  <si>
    <t>ulice zamiatane  1 x w tygodniu</t>
  </si>
  <si>
    <t>ulice zamiatane  1 x w miesiącu</t>
  </si>
  <si>
    <t>ZAŁĄCZNIK A-3 STRONA 2</t>
  </si>
  <si>
    <t>długość zamiatania</t>
  </si>
  <si>
    <t>LOKALIZACJA</t>
  </si>
  <si>
    <t>ZWYKŁY</t>
  </si>
  <si>
    <t>WIATA</t>
  </si>
  <si>
    <t>BĄKÓWKA UL.ASFALTOWA</t>
  </si>
  <si>
    <t>BOGATKI UL.KRÓLEWSKA</t>
  </si>
  <si>
    <t>CHYLICE UL.STAROCHYLICKA</t>
  </si>
  <si>
    <t>H.UROCZE UL. SPOŁECZNA</t>
  </si>
  <si>
    <t xml:space="preserve">JÓZEFOSŁAW UL.WILANOWSKA </t>
  </si>
  <si>
    <t>PIASECZNO UL.CHYLICZKOWSKA</t>
  </si>
  <si>
    <t xml:space="preserve">PIASECZNO UL.JANA PAWŁA </t>
  </si>
  <si>
    <t>PIASECZNO UL. KOSCIUSZKI</t>
  </si>
  <si>
    <t>PIASECZNO UL.PUŁAWSKA(BEZ MIASTA)</t>
  </si>
  <si>
    <t>PIASECZNO UL.PUŁAWSKA (MISTAO)</t>
  </si>
  <si>
    <t>PIASECZNO UL. SIENKIEWICZA</t>
  </si>
  <si>
    <t>PIASECZNO UL.SIERAKOWSKIEGO</t>
  </si>
  <si>
    <t>PIASECZNO UL.STOŁECZNA</t>
  </si>
  <si>
    <t>RUNÓW UL.SOLIDARNOŚCI</t>
  </si>
  <si>
    <t>WOLA GOŁKOWSKA UL.GOSCINIEC</t>
  </si>
  <si>
    <t>ZŁOTOKŁOS UL. 3 MAJA+PĘTLA</t>
  </si>
  <si>
    <t>ZALESIE GÓRNE UL.MŁODYCH WILCZĄT</t>
  </si>
  <si>
    <t>WÓLKA PĘCHERSKA</t>
  </si>
  <si>
    <t>WYKAZ PRZYSTANKÓW OBJĘTYCH CODZIENNYM ZAMIATANIEM</t>
  </si>
  <si>
    <t>RODZAJ PRZYSTANKU</t>
  </si>
  <si>
    <t xml:space="preserve">ZAŁĄCZNIK A-8 </t>
  </si>
  <si>
    <t>SKOS PUŁAWSKA/WOJSKA POLSKIEGO</t>
  </si>
  <si>
    <t>CIAG PIESZY UL.FABRYCZNA PRZY PRZEDSZKOLU</t>
  </si>
  <si>
    <t>RYNEK</t>
  </si>
  <si>
    <t>CIĄGI PIESZE PARK MIEJSKI</t>
  </si>
  <si>
    <t>CHODNIK UL.JANA PAWŁA OD LUDOWEJ DO W.POLSKIEGO PRAWA STRONA</t>
  </si>
  <si>
    <t>CHODNIK UL.PUŁAWSKA OD PZU DO CZYLICZKOWSKIEJ</t>
  </si>
  <si>
    <t>CIĄGI PIESZE SKWER KISIELA</t>
  </si>
  <si>
    <t>CIĄGI PIESZE SĄD</t>
  </si>
  <si>
    <t>CIĄGI PIESZE RONDO SOLIDARNOŚCI</t>
  </si>
  <si>
    <t>CHODNIK UL.SZKOLNA 18</t>
  </si>
  <si>
    <t>CHODNIK UL.PUŁAWSKA OD OKULICKIEGO DO KUSOCIŃSKIEGO DWIE STRONY</t>
  </si>
  <si>
    <t>CHODNIK UL.KUSOCIŃSKIEGO PRZY OGRÓDKU JORDANOWSKIM</t>
  </si>
  <si>
    <t>CHODNIK UL.WOJSKA POLSKIEGO OD OGRÓDKA DO PRZYSTANKÓW DWIE STRONY</t>
  </si>
  <si>
    <t>CHODNIK UL.KUSOCIŃSKIEGO PRZY KOTŁOWNI</t>
  </si>
  <si>
    <t>CHODNIK AL..KASZTANÓW</t>
  </si>
  <si>
    <t>CHODNIK AL. KALIN OD AL..KASZTANÓW DO ŚWIĘTOJAŃSKA PRAWA STRONA</t>
  </si>
  <si>
    <t>CHODNIK UL.KILIŃSKIEGO 35,37</t>
  </si>
  <si>
    <t>CHODNIK UL.KILIŃSKIEGO 6</t>
  </si>
  <si>
    <t>CHODNIK SKRZYŻOWANIE UL.KOŚCIUSZKI /NADARZYŃSKA PRZY KIOSKU</t>
  </si>
  <si>
    <t>CHODNIK UL.PUŁAWSKA OD SZKOLNEJ DO FABRYCZNEJ PRAWA STRNA +SKWEREK</t>
  </si>
  <si>
    <t>CHODNIK UL.SIERAKOWSKIEGO WZDŁÓŻ SKWERU KISIELA</t>
  </si>
  <si>
    <t>CHODNIK UL.KOŚCIUSZKI 45</t>
  </si>
  <si>
    <t>CHODNIK UL.PUŁAWSKA 5</t>
  </si>
  <si>
    <t>CHODNIK UL.KOSCIUSZKI OD UMIG DO KWIACIARNIA PRAWA STRONA +CIĄGI PIESZE SĄD</t>
  </si>
  <si>
    <t>CHODNIK UL.NADARZYŃSKA OD CZAJEWICZA DO W.POLSKIEGO LEWA STRONA</t>
  </si>
  <si>
    <t>CHODNIK UL.SZKOLNA OD W.POLSKIEGO  DO KUSOCIŃSKIEGO PRAWA STRONA</t>
  </si>
  <si>
    <t>CIĄGI PIESZE OSIEDLE KOMUNALNE</t>
  </si>
  <si>
    <t>CHODNIK UL.JARZĄBKA  OD JANA PAWŁA DO FABRYCZNEJ DWIE STRONY</t>
  </si>
  <si>
    <t>CHODNIK UL.KOŚCIUSZKI OD RYNKU DO KOŃCA SKWER U KISIELA LEWA STRONA</t>
  </si>
  <si>
    <t>PLAC K/KRZYŻA UL.JANA PAWŁA</t>
  </si>
  <si>
    <t>CHODNIK UL.SIERAKOWSKIEGO OD PARKINGU DO RYNKU PRAWA STRONA</t>
  </si>
  <si>
    <t>CHODNIK UL.SIERAKOWSKIEGO OD UMIG DO RYNKU LEWA STRONA</t>
  </si>
  <si>
    <t>CHODNIK UL.CHYLICZKOWSKA OD ŻEGLIŃSKIEGO DO ARMII KRAJOWEJ  PRAWA STRONA</t>
  </si>
  <si>
    <t>CIĄGI PIESZE SKRZYŻOWANIE UL.PUŁAWSKA/AK/OKULICKIEGO +PRZEJŚCIA UL.OKULICKIEGO</t>
  </si>
  <si>
    <t>CIĄGI PIESZE RYNEK</t>
  </si>
  <si>
    <t>CHODNIK UL.GERBERA OD RODNA DO CZAJEWICZA DWIE STRONY</t>
  </si>
  <si>
    <t xml:space="preserve">CHODNIK UL.GERBERA OD CZAJEWICZA DO SIENKIEWICZA LEWA STRONA </t>
  </si>
  <si>
    <t>CHODNIK UL.JANA PAWŁA OD KOSCIELNEJ DO PUŁAWSKIEJ PRAWA STRONA</t>
  </si>
  <si>
    <t>CHODNIK UL.JULIANOWSKA OD PRZESMYCKIEGO DO CHYLICZKOWSKIEJ PRAWA STRONA</t>
  </si>
  <si>
    <t>CHODNIK UL.KOŚCIUSZKI OD DH ROLNIK DO RONDA PRAWA STRONA</t>
  </si>
  <si>
    <t>CIĄG PIESZY UL.KRÓLEWSKIE LIPY</t>
  </si>
  <si>
    <t>CIĄG PIESZY UL.OKULICKIEGO OD WOJSKA POLSKIEGO D POWSTAŃCÓW WARSZAWY</t>
  </si>
  <si>
    <t>CHODNIK UL.POWSTAŃCÓW WARSZAWY OD OKULICKIEGO DO JANA PAWŁA LEWA STRONA</t>
  </si>
  <si>
    <t>CHODNIK UL.PUŁAWSKA OD JANA PAWŁA DO RYNKU PRAWA STRONA</t>
  </si>
  <si>
    <t>CHODNIK UL.PUŁAWSKA OD KUSOCIŃSKIEGO DO SZKOLNEJ PRAWA STRONA</t>
  </si>
  <si>
    <t>CHODNIK UL.SIENKIEWICZA OD WOJSKA POLSKIEGO DO DWORCOWEJ  DWIE STRONY</t>
  </si>
  <si>
    <t>CHODNIK UL.SIENKIEWICZA SKOS DH ROLNIK</t>
  </si>
  <si>
    <t>CHODNIK UL.ŚWIĘTOJAŃSKA OD RONDA DO KRÓTKIEJ</t>
  </si>
  <si>
    <t>CHODNIK UL.TOWAROWA OD SIENKIEWICZA DO DWORCA  LEWA STRONA</t>
  </si>
  <si>
    <t>CHODNIK UL.WARSZAWSKA OD PUŁAWSKIEJ DO MŁYNARSKIEJ PRAWA STRONA</t>
  </si>
  <si>
    <t>CHODNIK UL.WOJSKA POLSKIEGO OD JANA PAWŁA DO RODNA DWIE STRONY +CIĄGI PIESZE RONDO</t>
  </si>
  <si>
    <t>CHODNIK UL.WOJSKA POLSKIEGO 32,36</t>
  </si>
  <si>
    <t>CHODNIK UL.WOJSKA POLSKIEGO OD JANA PAWŁA DO SZKOLNEJ DWIE STRONY</t>
  </si>
  <si>
    <t>CHODNIK UL.WOJSKA POLSKIEGO OD SZKOLNEJ DO KUSOCIŃSKIEGO LEWA STRONA</t>
  </si>
  <si>
    <t>CHODNIK PRZED BUDYNKIEM UMIG</t>
  </si>
  <si>
    <t>CHODNIK UL.SIENKIEWICZA OD DWORCOWEJ DO POMORSKIEJ PRAWA STRONA</t>
  </si>
  <si>
    <t>CHODNIK UL.CHYLICZKOWSKA OD UL.ZGODA DO  ARMII KRAJOWEJ PRAWA STRONA</t>
  </si>
  <si>
    <t>CHODNIK UL.ENERGETYCZNA OD PUŁAWSKIEJ DO KINESKOPOWEJ PRAWA STRONA +CIĄGI PIESZE RONDO</t>
  </si>
  <si>
    <t>CHODNIK UL.NADARZYŃSKA OD RONDA DO DWORCOWEJ LEWA STRONA</t>
  </si>
  <si>
    <t>CHODNIK UL.DWORCOWA OD JANA PAWŁA DO PKP LEWA STRONA</t>
  </si>
  <si>
    <t>ŚCIEŻKA ROWEROWA ŻABIENIEC OD ŁĄKOWEJ DO MOSTU ŚWIĘTOJAŃSKA</t>
  </si>
  <si>
    <t>CHODNIK UL.POMORSKA OD STOŁECZNA DO KONOPNICKIEJ LEWA STRONA</t>
  </si>
  <si>
    <t>CIĄGI PIESZE AL..POKOJU +PL.ZGODY</t>
  </si>
  <si>
    <t>CHODNIK UL.OKULICKIEGO OD PUŁAWSKIEJ DO CM KOMUNLANY LEWA STRONA</t>
  </si>
  <si>
    <t>CHODNIK UL.JULIANOWSKA PRZY CM.KOMUNALNYM</t>
  </si>
  <si>
    <t>CHODNIK UL.PUŁAWSKA OD OKULICKIEGO DO PRZYSTANKÓW LAMINA DWIE STRONY</t>
  </si>
  <si>
    <t>CHODNIK UL.PUŁAWSKA OD ENERGETYCZNEJ DO CH AUCHAN PRAWA STRONA+PRZEJŚCI UL. ENERGETYCZN/PUŁAWSKA</t>
  </si>
  <si>
    <t>CHODNIK UL.GEODETÓW OD PUŁAWSKIEJ DO AGATOWEJ PRAWA STRONA</t>
  </si>
  <si>
    <t>CHODNIK UL.WILANOWSKA OD GEODETÓW DO CYRANECZKI PRAWA STRONA</t>
  </si>
  <si>
    <t>CHODNIK UL.PRZESYCKIEGO DO JULIANOWSKIEJ DO PRZEDSZKOLA PRAWA STRONA</t>
  </si>
  <si>
    <t xml:space="preserve">ZAŁĄCZNIK A-7 </t>
  </si>
  <si>
    <t>WYKAZ CHODNIKÓW OBJĘTYCH ZIMOWYM UTRZYMANIEM</t>
  </si>
  <si>
    <t>M2</t>
  </si>
  <si>
    <t xml:space="preserve">ZAŁĄCZNIK A-1 </t>
  </si>
  <si>
    <t>NAZWA LOKALIZACJA</t>
  </si>
  <si>
    <t>POWIWRZCHNIA ZAMIATANIA M2</t>
  </si>
  <si>
    <t>WYKAZ PIESZOCIĄGÓW OBJĘTYCH ZAMIATANIEM</t>
  </si>
  <si>
    <t>CHODNIKI UL.PUŁAWSKA OD WJAZDU DO MIASTA DO RYNKU DWIE STRONY</t>
  </si>
  <si>
    <t>CHODNIKI UL.KOŚCIUSZKI OD RYNKU DO RONDA SOLIDARNOŚCI DWIE STRONY</t>
  </si>
  <si>
    <t>PL.KISIELA</t>
  </si>
  <si>
    <t>CHODNIKI UL.KILIŃSKIEGO OD RONDA DO NADARZYŃSKIEJ DWIE STRONY</t>
  </si>
  <si>
    <t>CHODNIKI UL.SIERAKOWSKIEGO OD NADARZYŃSKIEJ DO RYNEK DWIE STRONY</t>
  </si>
  <si>
    <t>CHODNIKI UL.WARSZAWSKA OD RYNEK DO MŁYNARSKA DWIE STRONY</t>
  </si>
  <si>
    <t>CHODNIKI UL.MŁYNARSKA OD WARSZAWSKIEJ DO PUŁAWSKIEJ DWIE STRONY</t>
  </si>
  <si>
    <t>CODZIENNIE Z WYŁĄCZENIEM NIEDZIEL I DNI ŚWIĄTECZNYCH</t>
  </si>
  <si>
    <t>CIĄGI PIESZE SKWEREK PRZY UL.SZKOLNEJ</t>
  </si>
  <si>
    <t>CHODNIKI UL.GERBERA</t>
  </si>
  <si>
    <t>CHODNIKI UL.ŚWIĘTOJAŃSKA DO KRÓTKIEJ</t>
  </si>
  <si>
    <t>CHODNIKI UL.CHYLICZKOWSKA OD PUŁAWSKIEJ DO ARMII KRAJOWEJ DWIE STRONY</t>
  </si>
  <si>
    <t>PARKING UL.SIERAKOWSKIEGO</t>
  </si>
  <si>
    <t>CHODNIKI UL.KOŚCIELNA</t>
  </si>
  <si>
    <t>PARKIN UL.NADARZYŃSKA</t>
  </si>
  <si>
    <t>CHODNIKI UL.WSCHODNIA OD KOŚCIUSZKI DO KILIŃSKIEGO</t>
  </si>
  <si>
    <t>CHODNIKI UL.NADARZYŃSKA OD KOŚCIUSZKI DO W.POLSKIEGO DWIE STRONY</t>
  </si>
  <si>
    <t>CHODNIKI UL.WOJSKA POLSKIEGO OD RONDA DO SZKOLNEJ DWIE STRONY+RONDO</t>
  </si>
  <si>
    <t>CHODNIKI UL.JANA PAWŁA OD PUŁAWSKIEJ DO KNIAZIEWICZADWIE STRONY</t>
  </si>
  <si>
    <t>1X W TYGODNIU PIĄTEK</t>
  </si>
  <si>
    <t xml:space="preserve">CHODNIKI UL.KUSOCIŃSKIEGO OD PUŁAWSKIEJ DO W.POLSKIEGO </t>
  </si>
  <si>
    <t>CHODNIKI UL. JANA PAWŁA OD KNIAZIEWICZA DO TARGOWISKA DWIE STRONY</t>
  </si>
  <si>
    <t>CHODNIK UL. SIENKIEWICZA OD W.POLSKIEGO DO POMORSKIEJ</t>
  </si>
  <si>
    <t>CHODNIKI UL. DWORCOWA OD JANA PAWŁA DO PKP LEWA STRONA + DO SIENKIEWICZA</t>
  </si>
  <si>
    <t>CHODNIKI UL.POWSTAŃCÓW WARSZAWY OD OKULICKIEGO DO JANA PAWŁA LEWA STRONA</t>
  </si>
  <si>
    <t>SKWEREK PRZED KOŚCIOŁEM Z. DOLNE</t>
  </si>
  <si>
    <t xml:space="preserve">SKWEREK UL.KORDIANA </t>
  </si>
  <si>
    <t>CHODNIKI UL.SIENKIEWICZA OD KOŚCIUSZKI DO W.POLSKIEGO DWIE STRONY+ SKOS DH ROLNIK</t>
  </si>
  <si>
    <t>NACL - 100%</t>
  </si>
  <si>
    <t>MIESZ- PIASEK +10%NACL</t>
  </si>
  <si>
    <t>DWORZEC PKP</t>
  </si>
  <si>
    <t>na zgłoszenie</t>
  </si>
  <si>
    <t>co dwa tygodnie</t>
  </si>
  <si>
    <t xml:space="preserve"> raz w tygodniu</t>
  </si>
  <si>
    <t>raz w tygodniu</t>
  </si>
  <si>
    <t>trzy razy w tygodniu</t>
  </si>
  <si>
    <t>pl.PIŁSUDSKIEGO 3</t>
  </si>
  <si>
    <t>pl.PIŁSUDSKIEGO 4</t>
  </si>
  <si>
    <t>pl.PIŁSUDSKIEGO 5</t>
  </si>
  <si>
    <t>dwa razy w tygodniu</t>
  </si>
  <si>
    <t>SIELSKA 112</t>
  </si>
  <si>
    <t>CERAMICZNA 3/5</t>
  </si>
  <si>
    <t>raz w miesiącu</t>
  </si>
  <si>
    <t>SIERAKOWSKIEGO 11a</t>
  </si>
  <si>
    <t>BALLADYNY 31</t>
  </si>
  <si>
    <t>LOKALIZACJA SKRZYŃ NA MIESZANKĘ PIASKOWO SOLNĄ</t>
  </si>
  <si>
    <t>ORĘŻNA (od pkp do Balińskiego)</t>
  </si>
  <si>
    <t>ZAŁĄCZNIK CENOWY</t>
  </si>
  <si>
    <t xml:space="preserve">            do umowy na utrzymanie czystości i porządku na terenie gminy Piaseczno</t>
  </si>
  <si>
    <t>Załącznik cenowy</t>
  </si>
  <si>
    <t>NETTO</t>
  </si>
  <si>
    <t>VAT</t>
  </si>
  <si>
    <t>BRUTTO</t>
  </si>
  <si>
    <t>I. Utrzymanie w czystości ciągów pieszych</t>
  </si>
  <si>
    <t>cena jednorazowego sprzątnięcia 1m2 powierzchni</t>
  </si>
  <si>
    <t>II. Opróżnianie koszy ulicznych</t>
  </si>
  <si>
    <t>cena jednorazowego opróżnienia  kosza</t>
  </si>
  <si>
    <t>III.Mechaniczne sprzątanie ulic</t>
  </si>
  <si>
    <t>cena ryczałtowa w skali 1 m-ca za 1km</t>
  </si>
  <si>
    <t>IV. Wywóz śmieci z pojemników Bóbr -posesje komunalne</t>
  </si>
  <si>
    <t>1. cena ryczałtowa jednorazowego oprózniania 1szt pojemnika łącznie z eksploatacją pojemnik jest własnością wykonawcy</t>
  </si>
  <si>
    <t>2. cena ryczałtowa jednorazowego opróznienia 1szt pojemnika łącznie z załadunkiem nieczystości znajdujących się poza pojemnikiem.pojemnik jest własnością wykonawcy</t>
  </si>
  <si>
    <t>V. wywóz smieci pojemnik KP-7</t>
  </si>
  <si>
    <t>VI. Wywóz neczystości płynnych posesje komunalne</t>
  </si>
  <si>
    <t>1. cena wywozu 1m3 nieczystości płynnych z szamb wraz z kosztami zlewni</t>
  </si>
  <si>
    <t>2. cena wywozu 1m3 nieczystości płynnych z dołów kloacznych wraz z kosztami zlewni</t>
  </si>
  <si>
    <t>VII. Wywóz worków z nieczystościami o poj 120l</t>
  </si>
  <si>
    <t>cena ryczałtowa za opróznienie 1 szt worka z kosztami utylizacji</t>
  </si>
  <si>
    <t>VIII. Sprzątanie nieczystaości wielkogabarytowych</t>
  </si>
  <si>
    <t>cena wywozu 1tony łącznie z załadunkiem i rozładunkiem wraz z kosztami utylizacji</t>
  </si>
  <si>
    <t>IX Sprzątanie dzikich wysypisk</t>
  </si>
  <si>
    <t>1. cena za 1m3 ręcznego sprzatania dzikiego wysypiska punktowego wraz z załadunkiem +koszty utylizacji wg kwitu z wysypiska</t>
  </si>
  <si>
    <t>2. cena za 1m2 ręcznego zbierania śmieci w terenie wraz z załadunkiem +koszty utylizacji wg kwitu z wysypiska</t>
  </si>
  <si>
    <t>X. Zimowe utrzymanie dróg</t>
  </si>
  <si>
    <t>1. cena jednostkowa za 1km</t>
  </si>
  <si>
    <t>-płużenia</t>
  </si>
  <si>
    <t>-posypywania NaCl z nawilżaniem solanką</t>
  </si>
  <si>
    <t>-posypywania mieszanką piaskowo-solną</t>
  </si>
  <si>
    <t>-posypywania 25%CaCl2 75% NaCl</t>
  </si>
  <si>
    <t>-interwencyjnego płużenia dróg i ulic gruntowych</t>
  </si>
  <si>
    <t>2. Cena za 1m2</t>
  </si>
  <si>
    <t>- ręcznego odśnieżania chodników</t>
  </si>
  <si>
    <t>-ręcznego posypywania chodników łącznie z materiałem do posypywania</t>
  </si>
  <si>
    <t>-ręcznem odkucie zlodwoaceni chodników i pasów przykrawężnikowych</t>
  </si>
  <si>
    <t>3. Cena wywozy 1m3 sniegu do 10km</t>
  </si>
  <si>
    <t>-doczyszczanie cena za 1mb krawężnika</t>
  </si>
  <si>
    <t>-Stawka roboczogodziny pracy prac fizycznego</t>
  </si>
  <si>
    <t>- koszty ogólne Ko</t>
  </si>
  <si>
    <t>- koszty zakupu materiałow</t>
  </si>
  <si>
    <t>- Zysk Z</t>
  </si>
  <si>
    <t xml:space="preserve">ZAŁĄCZNIK A 9 </t>
  </si>
  <si>
    <t>XI.Sprzątanie przystanków cena ryczałtowa w skali m-ca za całoroczne utrzymanie terenu jednego przystanku cena sprzątania codziennego</t>
  </si>
  <si>
    <t>XII. Cena ryczałtowa z aodbiór i utylizacje padłego zwierzęcia</t>
  </si>
  <si>
    <t>XIII. Cena za oczyszczenie 100m2 plamy olejowej</t>
  </si>
  <si>
    <t>XIV. Cena interwencyjnego sprzatania jezdni po kolizjach i wypadkach cena za 1 wyjazd</t>
  </si>
  <si>
    <t>XV. cena dzierżawy 1 skrzyni na mieszankę piaskowo solna</t>
  </si>
  <si>
    <t>XVI. Cena uzupełnienia 1 skrzyni mieszanką piaskowo solna</t>
  </si>
  <si>
    <t>XVII. Ceny jednostkowe robót indywidualnych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</si>
</sst>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mmm\ yy"/>
    <numFmt numFmtId="176" formatCode="mmmm\ yy"/>
    <numFmt numFmtId="177" formatCode="#,##0.00\ &quot;zł&quot;"/>
    <numFmt numFmtId="178" formatCode="0.0"/>
    <numFmt numFmtId="179" formatCode="#,##0.00\ _z_ł"/>
    <numFmt numFmtId="180" formatCode="[$-F400]h:mm:ss\ AM/PM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\ &quot;zł&quot;_-;\-* #,##0.0\ &quot;zł&quot;_-;_-* &quot;-&quot;??\ &quot;zł&quot;_-;_-@_-"/>
    <numFmt numFmtId="187" formatCode="_-* #,##0\ &quot;zł&quot;_-;\-* #,##0\ &quot;zł&quot;_-;_-* &quot;-&quot;??\ &quot;zł&quot;_-;_-@_-"/>
    <numFmt numFmtId="188" formatCode="_-* #,##0.000\ &quot;zł&quot;_-;\-* #,##0.000\ &quot;zł&quot;_-;_-* &quot;-&quot;??\ &quot;zł&quot;_-;_-@_-"/>
    <numFmt numFmtId="189" formatCode="_-* #,##0.0000\ &quot;zł&quot;_-;\-* #,##0.0000\ &quot;zł&quot;_-;_-* &quot;-&quot;??\ &quot;zł&quot;_-;_-@_-"/>
    <numFmt numFmtId="190" formatCode="0.0000000000"/>
    <numFmt numFmtId="191" formatCode="0.00000000000"/>
    <numFmt numFmtId="192" formatCode="0.000000000"/>
    <numFmt numFmtId="193" formatCode="0.00000000"/>
  </numFmts>
  <fonts count="4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sz val="10"/>
      <color indexed="9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sz val="10"/>
      <name val="Times New Roman CE"/>
      <family val="0"/>
    </font>
    <font>
      <sz val="12"/>
      <name val="Verdana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12"/>
      <name val="Arial CE"/>
      <family val="0"/>
    </font>
    <font>
      <sz val="12"/>
      <color indexed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 CE"/>
      <family val="0"/>
    </font>
    <font>
      <b/>
      <sz val="18"/>
      <name val="Arial"/>
      <family val="2"/>
    </font>
    <font>
      <sz val="18"/>
      <name val="Arial CE"/>
      <family val="0"/>
    </font>
    <font>
      <b/>
      <sz val="18"/>
      <name val="Arial CE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44" fillId="3" borderId="0" applyNumberFormat="0" applyBorder="0" applyAlignment="0" applyProtection="0"/>
    <xf numFmtId="0" fontId="16" fillId="4" borderId="0" applyNumberFormat="0" applyBorder="0" applyAlignment="0" applyProtection="0"/>
    <xf numFmtId="0" fontId="44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7" borderId="0" applyNumberFormat="0" applyBorder="0" applyAlignment="0" applyProtection="0"/>
    <xf numFmtId="0" fontId="16" fillId="8" borderId="0" applyNumberFormat="0" applyBorder="0" applyAlignment="0" applyProtection="0"/>
    <xf numFmtId="0" fontId="44" fillId="9" borderId="0" applyNumberFormat="0" applyBorder="0" applyAlignment="0" applyProtection="0"/>
    <xf numFmtId="0" fontId="16" fillId="10" borderId="0" applyNumberFormat="0" applyBorder="0" applyAlignment="0" applyProtection="0"/>
    <xf numFmtId="0" fontId="44" fillId="11" borderId="0" applyNumberFormat="0" applyBorder="0" applyAlignment="0" applyProtection="0"/>
    <xf numFmtId="0" fontId="16" fillId="12" borderId="0" applyNumberFormat="0" applyBorder="0" applyAlignment="0" applyProtection="0"/>
    <xf numFmtId="0" fontId="44" fillId="13" borderId="0" applyNumberFormat="0" applyBorder="0" applyAlignment="0" applyProtection="0"/>
    <xf numFmtId="0" fontId="16" fillId="14" borderId="0" applyNumberFormat="0" applyBorder="0" applyAlignment="0" applyProtection="0"/>
    <xf numFmtId="0" fontId="44" fillId="15" borderId="0" applyNumberFormat="0" applyBorder="0" applyAlignment="0" applyProtection="0"/>
    <xf numFmtId="0" fontId="16" fillId="16" borderId="0" applyNumberFormat="0" applyBorder="0" applyAlignment="0" applyProtection="0"/>
    <xf numFmtId="0" fontId="44" fillId="17" borderId="0" applyNumberFormat="0" applyBorder="0" applyAlignment="0" applyProtection="0"/>
    <xf numFmtId="0" fontId="16" fillId="18" borderId="0" applyNumberFormat="0" applyBorder="0" applyAlignment="0" applyProtection="0"/>
    <xf numFmtId="0" fontId="44" fillId="19" borderId="0" applyNumberFormat="0" applyBorder="0" applyAlignment="0" applyProtection="0"/>
    <xf numFmtId="0" fontId="16" fillId="8" borderId="0" applyNumberFormat="0" applyBorder="0" applyAlignment="0" applyProtection="0"/>
    <xf numFmtId="0" fontId="44" fillId="20" borderId="0" applyNumberFormat="0" applyBorder="0" applyAlignment="0" applyProtection="0"/>
    <xf numFmtId="0" fontId="16" fillId="14" borderId="0" applyNumberFormat="0" applyBorder="0" applyAlignment="0" applyProtection="0"/>
    <xf numFmtId="0" fontId="44" fillId="21" borderId="0" applyNumberFormat="0" applyBorder="0" applyAlignment="0" applyProtection="0"/>
    <xf numFmtId="0" fontId="16" fillId="22" borderId="0" applyNumberFormat="0" applyBorder="0" applyAlignment="0" applyProtection="0"/>
    <xf numFmtId="0" fontId="44" fillId="23" borderId="0" applyNumberFormat="0" applyBorder="0" applyAlignment="0" applyProtection="0"/>
    <xf numFmtId="0" fontId="17" fillId="24" borderId="0" applyNumberFormat="0" applyBorder="0" applyAlignment="0" applyProtection="0"/>
    <xf numFmtId="0" fontId="45" fillId="25" borderId="0" applyNumberFormat="0" applyBorder="0" applyAlignment="0" applyProtection="0"/>
    <xf numFmtId="0" fontId="17" fillId="16" borderId="0" applyNumberFormat="0" applyBorder="0" applyAlignment="0" applyProtection="0"/>
    <xf numFmtId="0" fontId="45" fillId="26" borderId="0" applyNumberFormat="0" applyBorder="0" applyAlignment="0" applyProtection="0"/>
    <xf numFmtId="0" fontId="17" fillId="18" borderId="0" applyNumberFormat="0" applyBorder="0" applyAlignment="0" applyProtection="0"/>
    <xf numFmtId="0" fontId="45" fillId="27" borderId="0" applyNumberFormat="0" applyBorder="0" applyAlignment="0" applyProtection="0"/>
    <xf numFmtId="0" fontId="17" fillId="28" borderId="0" applyNumberFormat="0" applyBorder="0" applyAlignment="0" applyProtection="0"/>
    <xf numFmtId="0" fontId="45" fillId="29" borderId="0" applyNumberFormat="0" applyBorder="0" applyAlignment="0" applyProtection="0"/>
    <xf numFmtId="0" fontId="17" fillId="30" borderId="0" applyNumberFormat="0" applyBorder="0" applyAlignment="0" applyProtection="0"/>
    <xf numFmtId="0" fontId="45" fillId="31" borderId="0" applyNumberFormat="0" applyBorder="0" applyAlignment="0" applyProtection="0"/>
    <xf numFmtId="0" fontId="17" fillId="32" borderId="0" applyNumberFormat="0" applyBorder="0" applyAlignment="0" applyProtection="0"/>
    <xf numFmtId="0" fontId="45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7" borderId="0" applyNumberFormat="0" applyBorder="0" applyAlignment="0" applyProtection="0"/>
    <xf numFmtId="0" fontId="18" fillId="12" borderId="1" applyNumberFormat="0" applyAlignment="0" applyProtection="0"/>
    <xf numFmtId="0" fontId="19" fillId="38" borderId="2" applyNumberFormat="0" applyAlignment="0" applyProtection="0"/>
    <xf numFmtId="0" fontId="20" fillId="6" borderId="0" applyNumberFormat="0" applyBorder="0" applyAlignment="0" applyProtection="0"/>
    <xf numFmtId="0" fontId="46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40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47" fillId="42" borderId="0" applyNumberFormat="0" applyBorder="0" applyAlignment="0" applyProtection="0"/>
    <xf numFmtId="0" fontId="10" fillId="0" borderId="0">
      <alignment/>
      <protection/>
    </xf>
    <xf numFmtId="0" fontId="27" fillId="38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48" fillId="4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7" fillId="45" borderId="10" xfId="0" applyFont="1" applyFill="1" applyBorder="1" applyAlignment="1">
      <alignment horizontal="left" vertical="center" shrinkToFit="1"/>
    </xf>
    <xf numFmtId="0" fontId="7" fillId="45" borderId="10" xfId="0" applyFont="1" applyFill="1" applyBorder="1" applyAlignment="1">
      <alignment horizontal="center"/>
    </xf>
    <xf numFmtId="0" fontId="7" fillId="45" borderId="11" xfId="0" applyFont="1" applyFill="1" applyBorder="1" applyAlignment="1">
      <alignment horizontal="left" vertical="center" shrinkToFit="1"/>
    </xf>
    <xf numFmtId="0" fontId="7" fillId="45" borderId="11" xfId="0" applyFont="1" applyFill="1" applyBorder="1" applyAlignment="1">
      <alignment horizontal="center"/>
    </xf>
    <xf numFmtId="0" fontId="7" fillId="45" borderId="0" xfId="0" applyFont="1" applyFill="1" applyBorder="1" applyAlignment="1">
      <alignment horizontal="left" vertical="center" shrinkToFit="1"/>
    </xf>
    <xf numFmtId="0" fontId="7" fillId="45" borderId="0" xfId="0" applyFont="1" applyFill="1" applyBorder="1" applyAlignment="1">
      <alignment horizontal="center"/>
    </xf>
    <xf numFmtId="0" fontId="7" fillId="45" borderId="12" xfId="0" applyFont="1" applyFill="1" applyBorder="1" applyAlignment="1">
      <alignment horizontal="left" vertical="center" shrinkToFit="1"/>
    </xf>
    <xf numFmtId="0" fontId="7" fillId="45" borderId="12" xfId="0" applyFont="1" applyFill="1" applyBorder="1" applyAlignment="1">
      <alignment horizontal="center"/>
    </xf>
    <xf numFmtId="0" fontId="9" fillId="45" borderId="11" xfId="0" applyFont="1" applyFill="1" applyBorder="1" applyAlignment="1">
      <alignment horizontal="center"/>
    </xf>
    <xf numFmtId="0" fontId="9" fillId="45" borderId="0" xfId="0" applyFont="1" applyFill="1" applyBorder="1" applyAlignment="1">
      <alignment horizontal="center"/>
    </xf>
    <xf numFmtId="0" fontId="11" fillId="45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45" borderId="10" xfId="72" applyFont="1" applyFill="1" applyBorder="1" applyAlignment="1">
      <alignment horizontal="justify" shrinkToFit="1"/>
      <protection/>
    </xf>
    <xf numFmtId="0" fontId="9" fillId="0" borderId="0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46" borderId="13" xfId="0" applyFont="1" applyFill="1" applyBorder="1" applyAlignment="1">
      <alignment horizontal="center" vertical="top"/>
    </xf>
    <xf numFmtId="0" fontId="13" fillId="46" borderId="12" xfId="0" applyFont="1" applyFill="1" applyBorder="1" applyAlignment="1">
      <alignment horizontal="center" shrinkToFit="1"/>
    </xf>
    <xf numFmtId="0" fontId="13" fillId="46" borderId="12" xfId="0" applyFont="1" applyFill="1" applyBorder="1" applyAlignment="1">
      <alignment horizontal="center"/>
    </xf>
    <xf numFmtId="0" fontId="13" fillId="46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46" borderId="15" xfId="0" applyFont="1" applyFill="1" applyBorder="1" applyAlignment="1">
      <alignment horizontal="center" vertical="top"/>
    </xf>
    <xf numFmtId="0" fontId="13" fillId="46" borderId="10" xfId="0" applyFont="1" applyFill="1" applyBorder="1" applyAlignment="1">
      <alignment horizontal="center" shrinkToFit="1"/>
    </xf>
    <xf numFmtId="0" fontId="13" fillId="46" borderId="10" xfId="0" applyFont="1" applyFill="1" applyBorder="1" applyAlignment="1">
      <alignment horizontal="center"/>
    </xf>
    <xf numFmtId="0" fontId="13" fillId="46" borderId="16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3" fillId="46" borderId="13" xfId="0" applyFont="1" applyFill="1" applyBorder="1" applyAlignment="1">
      <alignment horizontal="center" vertical="center" wrapText="1"/>
    </xf>
    <xf numFmtId="0" fontId="13" fillId="46" borderId="12" xfId="0" applyFont="1" applyFill="1" applyBorder="1" applyAlignment="1">
      <alignment horizontal="center" vertical="center" wrapText="1"/>
    </xf>
    <xf numFmtId="0" fontId="13" fillId="46" borderId="14" xfId="0" applyFont="1" applyFill="1" applyBorder="1" applyAlignment="1">
      <alignment horizontal="center" vertical="center" wrapText="1"/>
    </xf>
    <xf numFmtId="0" fontId="7" fillId="45" borderId="10" xfId="72" applyFont="1" applyFill="1" applyBorder="1" applyAlignment="1">
      <alignment horizontal="center"/>
      <protection/>
    </xf>
    <xf numFmtId="0" fontId="7" fillId="45" borderId="0" xfId="0" applyFont="1" applyFill="1" applyAlignment="1">
      <alignment/>
    </xf>
    <xf numFmtId="0" fontId="7" fillId="0" borderId="18" xfId="0" applyFont="1" applyBorder="1" applyAlignment="1">
      <alignment horizontal="center"/>
    </xf>
    <xf numFmtId="0" fontId="7" fillId="45" borderId="11" xfId="72" applyFont="1" applyFill="1" applyBorder="1" applyAlignment="1">
      <alignment horizontal="justify" shrinkToFit="1"/>
      <protection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45" borderId="11" xfId="72" applyFont="1" applyFill="1" applyBorder="1" applyAlignment="1">
      <alignment horizontal="center"/>
      <protection/>
    </xf>
    <xf numFmtId="0" fontId="7" fillId="45" borderId="0" xfId="0" applyFont="1" applyFill="1" applyBorder="1" applyAlignment="1">
      <alignment/>
    </xf>
    <xf numFmtId="0" fontId="11" fillId="45" borderId="10" xfId="0" applyFont="1" applyFill="1" applyBorder="1" applyAlignment="1">
      <alignment/>
    </xf>
    <xf numFmtId="0" fontId="11" fillId="45" borderId="11" xfId="0" applyFont="1" applyFill="1" applyBorder="1" applyAlignment="1">
      <alignment/>
    </xf>
    <xf numFmtId="0" fontId="11" fillId="45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4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0" xfId="81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3" fillId="46" borderId="10" xfId="0" applyFont="1" applyFill="1" applyBorder="1" applyAlignment="1">
      <alignment horizontal="center"/>
    </xf>
    <xf numFmtId="0" fontId="33" fillId="46" borderId="16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38" fillId="0" borderId="0" xfId="0" applyFont="1" applyAlignment="1">
      <alignment/>
    </xf>
    <xf numFmtId="0" fontId="7" fillId="0" borderId="15" xfId="0" applyFont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33" fillId="46" borderId="13" xfId="0" applyFont="1" applyFill="1" applyBorder="1" applyAlignment="1">
      <alignment horizontal="center"/>
    </xf>
    <xf numFmtId="0" fontId="33" fillId="46" borderId="14" xfId="0" applyFont="1" applyFill="1" applyBorder="1" applyAlignment="1">
      <alignment horizontal="center"/>
    </xf>
    <xf numFmtId="0" fontId="7" fillId="0" borderId="18" xfId="0" applyFont="1" applyBorder="1" applyAlignment="1">
      <alignment wrapText="1"/>
    </xf>
    <xf numFmtId="0" fontId="12" fillId="0" borderId="15" xfId="0" applyFont="1" applyBorder="1" applyAlignment="1">
      <alignment horizontal="right"/>
    </xf>
    <xf numFmtId="0" fontId="7" fillId="0" borderId="16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5" fillId="46" borderId="13" xfId="0" applyFont="1" applyFill="1" applyBorder="1" applyAlignment="1">
      <alignment vertical="center"/>
    </xf>
    <xf numFmtId="0" fontId="15" fillId="46" borderId="14" xfId="0" applyFont="1" applyFill="1" applyBorder="1" applyAlignment="1">
      <alignment horizontal="center" vertical="center" wrapText="1"/>
    </xf>
    <xf numFmtId="0" fontId="8" fillId="45" borderId="22" xfId="0" applyFont="1" applyFill="1" applyBorder="1" applyAlignment="1">
      <alignment vertical="center"/>
    </xf>
    <xf numFmtId="0" fontId="8" fillId="45" borderId="23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wrapText="1"/>
    </xf>
    <xf numFmtId="0" fontId="8" fillId="45" borderId="22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45" borderId="16" xfId="72" applyFont="1" applyFill="1" applyBorder="1" applyAlignment="1">
      <alignment horizontal="center"/>
      <protection/>
    </xf>
    <xf numFmtId="0" fontId="7" fillId="45" borderId="16" xfId="0" applyFont="1" applyFill="1" applyBorder="1" applyAlignment="1">
      <alignment horizontal="center"/>
    </xf>
    <xf numFmtId="0" fontId="7" fillId="45" borderId="17" xfId="0" applyFont="1" applyFill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44" fontId="8" fillId="0" borderId="10" xfId="81" applyFont="1" applyBorder="1" applyAlignment="1">
      <alignment vertical="center"/>
    </xf>
    <xf numFmtId="9" fontId="8" fillId="0" borderId="10" xfId="75" applyFont="1" applyBorder="1" applyAlignment="1">
      <alignment horizontal="center" vertical="center"/>
    </xf>
    <xf numFmtId="44" fontId="14" fillId="0" borderId="10" xfId="81" applyFont="1" applyBorder="1" applyAlignment="1">
      <alignment vertical="center"/>
    </xf>
    <xf numFmtId="9" fontId="14" fillId="0" borderId="10" xfId="75" applyFont="1" applyBorder="1" applyAlignment="1">
      <alignment horizontal="center" vertical="center"/>
    </xf>
    <xf numFmtId="0" fontId="8" fillId="0" borderId="0" xfId="0" applyFont="1" applyAlignment="1">
      <alignment/>
    </xf>
    <xf numFmtId="49" fontId="14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9" fontId="14" fillId="0" borderId="10" xfId="81" applyNumberFormat="1" applyFont="1" applyBorder="1" applyAlignment="1">
      <alignment vertical="center"/>
    </xf>
    <xf numFmtId="49" fontId="14" fillId="0" borderId="0" xfId="0" applyNumberFormat="1" applyFont="1" applyAlignment="1">
      <alignment vertical="center" wrapText="1"/>
    </xf>
    <xf numFmtId="44" fontId="14" fillId="0" borderId="0" xfId="81" applyFont="1" applyAlignment="1">
      <alignment vertical="center"/>
    </xf>
    <xf numFmtId="9" fontId="14" fillId="0" borderId="0" xfId="75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44" fontId="14" fillId="0" borderId="0" xfId="81" applyFont="1" applyAlignment="1">
      <alignment/>
    </xf>
    <xf numFmtId="9" fontId="14" fillId="0" borderId="0" xfId="75" applyFont="1" applyAlignment="1">
      <alignment horizontal="center"/>
    </xf>
    <xf numFmtId="0" fontId="8" fillId="0" borderId="24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4" fillId="0" borderId="26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38" borderId="20" xfId="0" applyFont="1" applyFill="1" applyBorder="1" applyAlignment="1">
      <alignment/>
    </xf>
    <xf numFmtId="0" fontId="8" fillId="38" borderId="19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45" borderId="13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7" xfId="0" applyFont="1" applyBorder="1" applyAlignment="1">
      <alignment horizontal="right"/>
    </xf>
    <xf numFmtId="0" fontId="7" fillId="0" borderId="28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4" fillId="38" borderId="15" xfId="0" applyFont="1" applyFill="1" applyBorder="1" applyAlignment="1">
      <alignment/>
    </xf>
    <xf numFmtId="0" fontId="14" fillId="38" borderId="16" xfId="0" applyFont="1" applyFill="1" applyBorder="1" applyAlignment="1">
      <alignment/>
    </xf>
    <xf numFmtId="0" fontId="8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9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9" fillId="45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3" fillId="46" borderId="13" xfId="0" applyFont="1" applyFill="1" applyBorder="1" applyAlignment="1">
      <alignment/>
    </xf>
    <xf numFmtId="0" fontId="0" fillId="0" borderId="15" xfId="0" applyBorder="1" applyAlignment="1">
      <alignment/>
    </xf>
    <xf numFmtId="0" fontId="35" fillId="46" borderId="12" xfId="0" applyFont="1" applyFill="1" applyBorder="1" applyAlignment="1">
      <alignment horizontal="center"/>
    </xf>
    <xf numFmtId="0" fontId="6" fillId="46" borderId="14" xfId="0" applyFont="1" applyFill="1" applyBorder="1" applyAlignment="1">
      <alignment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piaseczno_pod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Walutowy 2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owny\prog\Documents%20and%20Settings\Beata\Pulpit\Documents%20and%20Settings\rafa&#322;\Moje%20dokumenty\ROZWI&#260;ZANE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Y ROZWIĄZAN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view="pageBreakPreview" zoomScaleSheetLayoutView="100" zoomScalePageLayoutView="0" workbookViewId="0" topLeftCell="A1">
      <selection activeCell="A1" sqref="A1:D61"/>
    </sheetView>
  </sheetViews>
  <sheetFormatPr defaultColWidth="9.00390625" defaultRowHeight="12.75"/>
  <cols>
    <col min="1" max="1" width="79.00390625" style="118" customWidth="1"/>
    <col min="2" max="2" width="10.625" style="119" bestFit="1" customWidth="1"/>
    <col min="3" max="3" width="5.875" style="120" bestFit="1" customWidth="1"/>
    <col min="4" max="4" width="12.375" style="119" bestFit="1" customWidth="1"/>
    <col min="5" max="5" width="68.75390625" style="61" customWidth="1"/>
  </cols>
  <sheetData>
    <row r="1" spans="1:4" ht="15.75">
      <c r="A1" s="124" t="s">
        <v>514</v>
      </c>
      <c r="B1" s="125"/>
      <c r="C1" s="125"/>
      <c r="D1" s="125"/>
    </row>
    <row r="2" spans="1:4" ht="30" customHeight="1">
      <c r="A2" s="126" t="s">
        <v>515</v>
      </c>
      <c r="B2" s="126"/>
      <c r="C2" s="126"/>
      <c r="D2" s="126"/>
    </row>
    <row r="3" spans="1:4" ht="15">
      <c r="A3" s="127" t="s">
        <v>516</v>
      </c>
      <c r="B3" s="128"/>
      <c r="C3" s="128"/>
      <c r="D3" s="128"/>
    </row>
    <row r="4" spans="1:4" ht="15.75">
      <c r="A4" s="105"/>
      <c r="B4" s="106" t="s">
        <v>517</v>
      </c>
      <c r="C4" s="107" t="s">
        <v>518</v>
      </c>
      <c r="D4" s="106" t="s">
        <v>519</v>
      </c>
    </row>
    <row r="5" spans="1:4" ht="15.75">
      <c r="A5" s="121" t="s">
        <v>520</v>
      </c>
      <c r="B5" s="122"/>
      <c r="C5" s="122"/>
      <c r="D5" s="123"/>
    </row>
    <row r="6" spans="1:4" ht="15">
      <c r="A6" s="105" t="s">
        <v>521</v>
      </c>
      <c r="B6" s="108"/>
      <c r="C6" s="109"/>
      <c r="D6" s="108">
        <f>PRODUCT(B6,C6)+B6</f>
        <v>0</v>
      </c>
    </row>
    <row r="7" spans="1:4" ht="15.75">
      <c r="A7" s="121" t="s">
        <v>522</v>
      </c>
      <c r="B7" s="122"/>
      <c r="C7" s="122"/>
      <c r="D7" s="123"/>
    </row>
    <row r="8" spans="1:4" ht="15">
      <c r="A8" s="105" t="s">
        <v>523</v>
      </c>
      <c r="B8" s="108"/>
      <c r="C8" s="109"/>
      <c r="D8" s="108">
        <f>PRODUCT(B8,C8)+B8</f>
        <v>0</v>
      </c>
    </row>
    <row r="9" spans="1:4" ht="15.75">
      <c r="A9" s="121" t="s">
        <v>524</v>
      </c>
      <c r="B9" s="122"/>
      <c r="C9" s="122"/>
      <c r="D9" s="123"/>
    </row>
    <row r="10" spans="1:4" ht="15">
      <c r="A10" s="105" t="s">
        <v>525</v>
      </c>
      <c r="B10" s="108"/>
      <c r="C10" s="109"/>
      <c r="D10" s="108">
        <f>PRODUCT(B10,C10)+B10</f>
        <v>0</v>
      </c>
    </row>
    <row r="11" spans="1:4" ht="15.75">
      <c r="A11" s="121" t="s">
        <v>526</v>
      </c>
      <c r="B11" s="122"/>
      <c r="C11" s="122"/>
      <c r="D11" s="123"/>
    </row>
    <row r="12" spans="1:4" ht="30">
      <c r="A12" s="105" t="s">
        <v>527</v>
      </c>
      <c r="B12" s="108"/>
      <c r="C12" s="109"/>
      <c r="D12" s="108">
        <f>PRODUCT(B12,C12)+B12</f>
        <v>0</v>
      </c>
    </row>
    <row r="13" spans="1:4" ht="45">
      <c r="A13" s="105" t="s">
        <v>528</v>
      </c>
      <c r="B13" s="108"/>
      <c r="C13" s="109"/>
      <c r="D13" s="108">
        <f>PRODUCT(B13,C13)+B13</f>
        <v>0</v>
      </c>
    </row>
    <row r="14" spans="1:4" ht="15.75">
      <c r="A14" s="121" t="s">
        <v>529</v>
      </c>
      <c r="B14" s="122"/>
      <c r="C14" s="122"/>
      <c r="D14" s="123"/>
    </row>
    <row r="15" spans="1:4" ht="30">
      <c r="A15" s="105" t="s">
        <v>527</v>
      </c>
      <c r="B15" s="108"/>
      <c r="C15" s="109"/>
      <c r="D15" s="108">
        <f>PRODUCT(B15,C15)+B15</f>
        <v>0</v>
      </c>
    </row>
    <row r="16" spans="1:4" ht="15.75">
      <c r="A16" s="121" t="s">
        <v>530</v>
      </c>
      <c r="B16" s="122"/>
      <c r="C16" s="122"/>
      <c r="D16" s="123"/>
    </row>
    <row r="17" spans="1:4" ht="15">
      <c r="A17" s="105" t="s">
        <v>531</v>
      </c>
      <c r="B17" s="108"/>
      <c r="C17" s="109"/>
      <c r="D17" s="108">
        <f>PRODUCT(B17,C17)+B17</f>
        <v>0</v>
      </c>
    </row>
    <row r="18" spans="1:4" ht="30">
      <c r="A18" s="105" t="s">
        <v>532</v>
      </c>
      <c r="B18" s="108"/>
      <c r="C18" s="109"/>
      <c r="D18" s="108">
        <f>PRODUCT(B18,C18)+B18</f>
        <v>0</v>
      </c>
    </row>
    <row r="19" spans="1:5" s="51" customFormat="1" ht="15.75">
      <c r="A19" s="121" t="s">
        <v>533</v>
      </c>
      <c r="B19" s="122"/>
      <c r="C19" s="122"/>
      <c r="D19" s="123"/>
      <c r="E19" s="110"/>
    </row>
    <row r="20" spans="1:4" ht="15">
      <c r="A20" s="105" t="s">
        <v>534</v>
      </c>
      <c r="B20" s="108"/>
      <c r="C20" s="109"/>
      <c r="D20" s="108">
        <f>PRODUCT(B20,C20)+B20</f>
        <v>0</v>
      </c>
    </row>
    <row r="21" spans="1:5" s="51" customFormat="1" ht="15.75">
      <c r="A21" s="121" t="s">
        <v>535</v>
      </c>
      <c r="B21" s="122"/>
      <c r="C21" s="122"/>
      <c r="D21" s="123"/>
      <c r="E21" s="110"/>
    </row>
    <row r="22" spans="1:4" ht="30">
      <c r="A22" s="105" t="s">
        <v>536</v>
      </c>
      <c r="B22" s="108"/>
      <c r="C22" s="109"/>
      <c r="D22" s="108">
        <f>PRODUCT(B22,C22)+B22</f>
        <v>0</v>
      </c>
    </row>
    <row r="23" spans="1:5" s="51" customFormat="1" ht="15.75">
      <c r="A23" s="121" t="s">
        <v>537</v>
      </c>
      <c r="B23" s="122"/>
      <c r="C23" s="122"/>
      <c r="D23" s="123"/>
      <c r="E23" s="110"/>
    </row>
    <row r="24" spans="1:4" ht="30">
      <c r="A24" s="105" t="s">
        <v>538</v>
      </c>
      <c r="B24" s="108"/>
      <c r="C24" s="109"/>
      <c r="D24" s="108">
        <f>PRODUCT(B24,C24)+B24</f>
        <v>0</v>
      </c>
    </row>
    <row r="25" spans="1:4" ht="30">
      <c r="A25" s="105" t="s">
        <v>539</v>
      </c>
      <c r="B25" s="108"/>
      <c r="C25" s="109"/>
      <c r="D25" s="108">
        <f>PRODUCT(B25,C25)+B25</f>
        <v>0</v>
      </c>
    </row>
    <row r="26" spans="1:5" s="51" customFormat="1" ht="15.75">
      <c r="A26" s="121" t="s">
        <v>540</v>
      </c>
      <c r="B26" s="122"/>
      <c r="C26" s="122"/>
      <c r="D26" s="123"/>
      <c r="E26" s="110"/>
    </row>
    <row r="27" spans="1:4" ht="15">
      <c r="A27" s="105" t="s">
        <v>541</v>
      </c>
      <c r="B27" s="108"/>
      <c r="C27" s="109"/>
      <c r="D27" s="108"/>
    </row>
    <row r="28" spans="1:4" ht="15">
      <c r="A28" s="111" t="s">
        <v>542</v>
      </c>
      <c r="B28" s="108"/>
      <c r="C28" s="109"/>
      <c r="D28" s="108">
        <f>PRODUCT(B28,C28)+B28</f>
        <v>0</v>
      </c>
    </row>
    <row r="29" spans="1:4" ht="15">
      <c r="A29" s="111" t="s">
        <v>543</v>
      </c>
      <c r="B29" s="108"/>
      <c r="C29" s="109"/>
      <c r="D29" s="108">
        <f>PRODUCT(B29,C29)+B29</f>
        <v>0</v>
      </c>
    </row>
    <row r="30" spans="1:4" ht="15">
      <c r="A30" s="111" t="s">
        <v>544</v>
      </c>
      <c r="B30" s="108"/>
      <c r="C30" s="109"/>
      <c r="D30" s="108">
        <f>PRODUCT(B30,C30)+B30</f>
        <v>0</v>
      </c>
    </row>
    <row r="31" spans="1:4" ht="15">
      <c r="A31" s="111" t="s">
        <v>545</v>
      </c>
      <c r="B31" s="108"/>
      <c r="C31" s="109"/>
      <c r="D31" s="108">
        <f>PRODUCT(B31,C31)+B31</f>
        <v>0</v>
      </c>
    </row>
    <row r="32" spans="1:4" ht="15">
      <c r="A32" s="111" t="s">
        <v>546</v>
      </c>
      <c r="B32" s="108"/>
      <c r="C32" s="109"/>
      <c r="D32" s="108">
        <f>PRODUCT(B32,C32)+B32</f>
        <v>0</v>
      </c>
    </row>
    <row r="33" spans="1:4" ht="15">
      <c r="A33" s="111" t="s">
        <v>547</v>
      </c>
      <c r="B33" s="108"/>
      <c r="C33" s="109"/>
      <c r="D33" s="108"/>
    </row>
    <row r="34" spans="1:4" ht="15">
      <c r="A34" s="111" t="s">
        <v>548</v>
      </c>
      <c r="B34" s="108"/>
      <c r="C34" s="109"/>
      <c r="D34" s="108">
        <f aca="true" t="shared" si="0" ref="D34:D44">PRODUCT(B34,C34)+B34</f>
        <v>0</v>
      </c>
    </row>
    <row r="35" spans="1:4" ht="15">
      <c r="A35" s="111" t="s">
        <v>549</v>
      </c>
      <c r="B35" s="108"/>
      <c r="C35" s="109"/>
      <c r="D35" s="108">
        <f t="shared" si="0"/>
        <v>0</v>
      </c>
    </row>
    <row r="36" spans="1:4" ht="15">
      <c r="A36" s="111" t="s">
        <v>550</v>
      </c>
      <c r="B36" s="108"/>
      <c r="C36" s="109"/>
      <c r="D36" s="108">
        <f t="shared" si="0"/>
        <v>0</v>
      </c>
    </row>
    <row r="37" spans="1:4" ht="15">
      <c r="A37" s="111" t="s">
        <v>551</v>
      </c>
      <c r="B37" s="108"/>
      <c r="C37" s="109"/>
      <c r="D37" s="108">
        <f t="shared" si="0"/>
        <v>0</v>
      </c>
    </row>
    <row r="38" spans="1:4" ht="15">
      <c r="A38" s="111" t="s">
        <v>552</v>
      </c>
      <c r="B38" s="108"/>
      <c r="C38" s="109"/>
      <c r="D38" s="108">
        <f t="shared" si="0"/>
        <v>0</v>
      </c>
    </row>
    <row r="39" spans="1:5" s="51" customFormat="1" ht="47.25">
      <c r="A39" s="112" t="s">
        <v>558</v>
      </c>
      <c r="B39" s="106"/>
      <c r="C39" s="107"/>
      <c r="D39" s="106">
        <f t="shared" si="0"/>
        <v>0</v>
      </c>
      <c r="E39" s="110"/>
    </row>
    <row r="40" spans="1:5" s="51" customFormat="1" ht="15.75">
      <c r="A40" s="112" t="s">
        <v>559</v>
      </c>
      <c r="B40" s="106"/>
      <c r="C40" s="107"/>
      <c r="D40" s="106">
        <f t="shared" si="0"/>
        <v>0</v>
      </c>
      <c r="E40" s="110"/>
    </row>
    <row r="41" spans="1:5" s="51" customFormat="1" ht="15.75">
      <c r="A41" s="112" t="s">
        <v>560</v>
      </c>
      <c r="B41" s="106"/>
      <c r="C41" s="107"/>
      <c r="D41" s="106">
        <f t="shared" si="0"/>
        <v>0</v>
      </c>
      <c r="E41" s="110"/>
    </row>
    <row r="42" spans="1:5" s="51" customFormat="1" ht="31.5">
      <c r="A42" s="112" t="s">
        <v>561</v>
      </c>
      <c r="B42" s="106"/>
      <c r="C42" s="107"/>
      <c r="D42" s="106">
        <f t="shared" si="0"/>
        <v>0</v>
      </c>
      <c r="E42" s="110"/>
    </row>
    <row r="43" spans="1:5" s="51" customFormat="1" ht="15.75">
      <c r="A43" s="112" t="s">
        <v>562</v>
      </c>
      <c r="B43" s="106"/>
      <c r="C43" s="107"/>
      <c r="D43" s="106">
        <f t="shared" si="0"/>
        <v>0</v>
      </c>
      <c r="E43" s="110"/>
    </row>
    <row r="44" spans="1:5" s="51" customFormat="1" ht="15.75">
      <c r="A44" s="112" t="s">
        <v>563</v>
      </c>
      <c r="B44" s="106"/>
      <c r="C44" s="107"/>
      <c r="D44" s="106">
        <f t="shared" si="0"/>
        <v>0</v>
      </c>
      <c r="E44" s="110"/>
    </row>
    <row r="45" spans="1:5" s="51" customFormat="1" ht="15.75">
      <c r="A45" s="112" t="s">
        <v>564</v>
      </c>
      <c r="B45" s="106"/>
      <c r="C45" s="107"/>
      <c r="D45" s="106"/>
      <c r="E45" s="110"/>
    </row>
    <row r="46" spans="1:4" ht="15">
      <c r="A46" s="111" t="s">
        <v>553</v>
      </c>
      <c r="B46" s="108"/>
      <c r="C46" s="109"/>
      <c r="D46" s="108">
        <f>PRODUCT(B46,C46)+B46</f>
        <v>0</v>
      </c>
    </row>
    <row r="47" spans="1:4" ht="15">
      <c r="A47" s="111" t="s">
        <v>554</v>
      </c>
      <c r="B47" s="108"/>
      <c r="C47" s="109"/>
      <c r="D47" s="113"/>
    </row>
    <row r="48" spans="1:4" ht="15">
      <c r="A48" s="111" t="s">
        <v>555</v>
      </c>
      <c r="B48" s="108"/>
      <c r="C48" s="109"/>
      <c r="D48" s="113"/>
    </row>
    <row r="49" spans="1:4" ht="15">
      <c r="A49" s="111" t="s">
        <v>556</v>
      </c>
      <c r="B49" s="108"/>
      <c r="C49" s="109"/>
      <c r="D49" s="113"/>
    </row>
    <row r="50" spans="1:5" s="51" customFormat="1" ht="15.75">
      <c r="A50" s="112"/>
      <c r="B50" s="106"/>
      <c r="C50" s="107"/>
      <c r="D50" s="106"/>
      <c r="E50" s="110"/>
    </row>
    <row r="51" spans="1:4" ht="15">
      <c r="A51" s="114"/>
      <c r="B51" s="115"/>
      <c r="C51" s="116"/>
      <c r="D51" s="115"/>
    </row>
    <row r="52" spans="1:4" ht="15">
      <c r="A52" s="114"/>
      <c r="B52" s="115"/>
      <c r="C52" s="116"/>
      <c r="D52" s="115"/>
    </row>
    <row r="53" spans="1:4" ht="15">
      <c r="A53" s="114"/>
      <c r="B53" s="115"/>
      <c r="C53" s="116"/>
      <c r="D53" s="115"/>
    </row>
    <row r="54" spans="1:4" ht="15">
      <c r="A54" s="114"/>
      <c r="B54" s="115"/>
      <c r="C54" s="116"/>
      <c r="D54" s="115"/>
    </row>
    <row r="55" spans="1:4" ht="15">
      <c r="A55" s="114"/>
      <c r="B55" s="115"/>
      <c r="C55" s="116"/>
      <c r="D55" s="115"/>
    </row>
    <row r="56" spans="1:4" ht="15">
      <c r="A56" s="114"/>
      <c r="B56" s="115"/>
      <c r="C56" s="116"/>
      <c r="D56" s="115"/>
    </row>
    <row r="57" spans="1:4" ht="15">
      <c r="A57" s="114"/>
      <c r="B57" s="115"/>
      <c r="C57" s="116"/>
      <c r="D57" s="115"/>
    </row>
    <row r="58" spans="1:4" ht="15">
      <c r="A58" s="114"/>
      <c r="B58" s="115"/>
      <c r="C58" s="116"/>
      <c r="D58" s="115"/>
    </row>
    <row r="59" spans="1:4" ht="15">
      <c r="A59" s="114"/>
      <c r="B59" s="115"/>
      <c r="C59" s="116"/>
      <c r="D59" s="115"/>
    </row>
    <row r="60" spans="1:4" ht="15">
      <c r="A60" s="114"/>
      <c r="B60" s="115"/>
      <c r="C60" s="116"/>
      <c r="D60" s="115"/>
    </row>
    <row r="61" spans="1:4" ht="15">
      <c r="A61" s="117"/>
      <c r="B61" s="115"/>
      <c r="C61" s="116"/>
      <c r="D61" s="115"/>
    </row>
    <row r="62" spans="1:4" ht="15">
      <c r="A62" s="117"/>
      <c r="B62" s="115"/>
      <c r="C62" s="116"/>
      <c r="D62" s="115"/>
    </row>
    <row r="63" spans="1:4" ht="15">
      <c r="A63" s="117"/>
      <c r="B63" s="115"/>
      <c r="C63" s="116"/>
      <c r="D63" s="115"/>
    </row>
    <row r="64" spans="1:4" ht="15">
      <c r="A64" s="117"/>
      <c r="B64" s="115"/>
      <c r="C64" s="116"/>
      <c r="D64" s="115"/>
    </row>
    <row r="65" spans="1:4" ht="15">
      <c r="A65" s="117"/>
      <c r="B65" s="115"/>
      <c r="C65" s="116"/>
      <c r="D65" s="115"/>
    </row>
    <row r="66" spans="1:4" ht="15">
      <c r="A66" s="117"/>
      <c r="B66" s="115"/>
      <c r="C66" s="116"/>
      <c r="D66" s="115"/>
    </row>
    <row r="67" spans="1:4" ht="15">
      <c r="A67" s="117"/>
      <c r="B67" s="115"/>
      <c r="C67" s="116"/>
      <c r="D67" s="115"/>
    </row>
    <row r="68" spans="1:4" ht="15">
      <c r="A68" s="117"/>
      <c r="B68" s="115"/>
      <c r="C68" s="116"/>
      <c r="D68" s="115"/>
    </row>
    <row r="69" spans="1:4" ht="15">
      <c r="A69" s="117"/>
      <c r="B69" s="115"/>
      <c r="C69" s="116"/>
      <c r="D69" s="115"/>
    </row>
    <row r="70" spans="1:4" ht="15">
      <c r="A70" s="117"/>
      <c r="B70" s="115"/>
      <c r="C70" s="116"/>
      <c r="D70" s="115"/>
    </row>
    <row r="71" spans="1:4" ht="15">
      <c r="A71" s="117"/>
      <c r="B71" s="115"/>
      <c r="C71" s="116"/>
      <c r="D71" s="115"/>
    </row>
  </sheetData>
  <sheetProtection/>
  <mergeCells count="13">
    <mergeCell ref="A5:D5"/>
    <mergeCell ref="A7:D7"/>
    <mergeCell ref="A9:D9"/>
    <mergeCell ref="A1:D1"/>
    <mergeCell ref="A2:D2"/>
    <mergeCell ref="A3:D3"/>
    <mergeCell ref="A11:D11"/>
    <mergeCell ref="A23:D23"/>
    <mergeCell ref="A26:D26"/>
    <mergeCell ref="A14:D14"/>
    <mergeCell ref="A16:D16"/>
    <mergeCell ref="A19:D19"/>
    <mergeCell ref="A21:D21"/>
  </mergeCells>
  <printOptions/>
  <pageMargins left="0.62" right="0.17" top="0.6" bottom="0.23" header="0.19" footer="0.26"/>
  <pageSetup horizontalDpi="600" verticalDpi="600" orientation="portrait" paperSize="9" scale="87" r:id="rId1"/>
  <rowBreaks count="2" manualBreakCount="2">
    <brk id="38" max="3" man="1"/>
    <brk id="5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="75" zoomScaleSheetLayoutView="75" zoomScalePageLayoutView="0" workbookViewId="0" topLeftCell="A1">
      <selection activeCell="A1" sqref="A1:C4"/>
    </sheetView>
  </sheetViews>
  <sheetFormatPr defaultColWidth="9.00390625" defaultRowHeight="12.75"/>
  <cols>
    <col min="1" max="1" width="62.00390625" style="16" bestFit="1" customWidth="1"/>
    <col min="2" max="2" width="16.25390625" style="35" customWidth="1"/>
    <col min="3" max="3" width="12.375" style="35" customWidth="1"/>
    <col min="4" max="16384" width="9.125" style="16" customWidth="1"/>
  </cols>
  <sheetData>
    <row r="1" spans="1:3" ht="24" customHeight="1">
      <c r="A1" s="143" t="s">
        <v>389</v>
      </c>
      <c r="B1" s="143"/>
      <c r="C1" s="169"/>
    </row>
    <row r="2" spans="1:3" ht="15" customHeight="1">
      <c r="A2" s="71"/>
      <c r="B2" s="71"/>
      <c r="C2" s="79"/>
    </row>
    <row r="3" spans="1:3" ht="15" customHeight="1">
      <c r="A3" s="71"/>
      <c r="B3" s="71"/>
      <c r="C3" s="79"/>
    </row>
    <row r="4" spans="1:3" ht="15.75">
      <c r="A4" s="144" t="s">
        <v>387</v>
      </c>
      <c r="B4" s="144"/>
      <c r="C4" s="169"/>
    </row>
    <row r="5" spans="1:3" ht="15.75">
      <c r="A5" s="72"/>
      <c r="B5" s="72"/>
      <c r="C5" s="79"/>
    </row>
    <row r="6" spans="1:3" ht="15.75">
      <c r="A6" s="72"/>
      <c r="B6" s="72"/>
      <c r="C6" s="79"/>
    </row>
    <row r="7" spans="1:3" ht="15.75">
      <c r="A7" s="72"/>
      <c r="B7" s="72"/>
      <c r="C7" s="79"/>
    </row>
    <row r="8" spans="1:3" ht="15.75">
      <c r="A8" s="72"/>
      <c r="B8" s="72"/>
      <c r="C8" s="79"/>
    </row>
    <row r="9" spans="1:3" ht="16.5" thickBot="1">
      <c r="A9" s="73"/>
      <c r="B9" s="73"/>
      <c r="C9" s="80"/>
    </row>
    <row r="10" spans="1:3" ht="15.75">
      <c r="A10" s="176" t="s">
        <v>366</v>
      </c>
      <c r="B10" s="178" t="s">
        <v>388</v>
      </c>
      <c r="C10" s="179"/>
    </row>
    <row r="11" spans="1:3" ht="15.75">
      <c r="A11" s="177"/>
      <c r="B11" s="74" t="s">
        <v>367</v>
      </c>
      <c r="C11" s="75" t="s">
        <v>368</v>
      </c>
    </row>
    <row r="12" spans="1:3" ht="15">
      <c r="A12" s="76" t="s">
        <v>369</v>
      </c>
      <c r="B12" s="45">
        <v>1</v>
      </c>
      <c r="C12" s="25"/>
    </row>
    <row r="13" spans="1:3" ht="15">
      <c r="A13" s="76" t="s">
        <v>8</v>
      </c>
      <c r="B13" s="45">
        <v>1</v>
      </c>
      <c r="C13" s="25">
        <v>1</v>
      </c>
    </row>
    <row r="14" spans="1:3" ht="15">
      <c r="A14" s="76" t="s">
        <v>370</v>
      </c>
      <c r="B14" s="45"/>
      <c r="C14" s="25">
        <v>3</v>
      </c>
    </row>
    <row r="15" spans="1:3" ht="15">
      <c r="A15" s="76" t="s">
        <v>10</v>
      </c>
      <c r="B15" s="45"/>
      <c r="C15" s="25">
        <v>3</v>
      </c>
    </row>
    <row r="16" spans="1:3" ht="15">
      <c r="A16" s="76" t="s">
        <v>371</v>
      </c>
      <c r="B16" s="45"/>
      <c r="C16" s="25">
        <v>2</v>
      </c>
    </row>
    <row r="17" spans="1:3" ht="15">
      <c r="A17" s="76" t="s">
        <v>11</v>
      </c>
      <c r="B17" s="45">
        <v>1</v>
      </c>
      <c r="C17" s="25">
        <v>2</v>
      </c>
    </row>
    <row r="18" spans="1:3" ht="15">
      <c r="A18" s="76" t="s">
        <v>15</v>
      </c>
      <c r="B18" s="45">
        <v>1</v>
      </c>
      <c r="C18" s="25">
        <v>3</v>
      </c>
    </row>
    <row r="19" spans="1:3" ht="15">
      <c r="A19" s="76" t="s">
        <v>16</v>
      </c>
      <c r="B19" s="45"/>
      <c r="C19" s="25">
        <v>1</v>
      </c>
    </row>
    <row r="20" spans="1:3" ht="15">
      <c r="A20" s="76" t="s">
        <v>12</v>
      </c>
      <c r="B20" s="45"/>
      <c r="C20" s="25">
        <v>1</v>
      </c>
    </row>
    <row r="21" spans="1:3" ht="15">
      <c r="A21" s="76" t="s">
        <v>64</v>
      </c>
      <c r="B21" s="45">
        <v>1</v>
      </c>
      <c r="C21" s="25">
        <v>1</v>
      </c>
    </row>
    <row r="22" spans="1:3" ht="15">
      <c r="A22" s="76" t="s">
        <v>17</v>
      </c>
      <c r="B22" s="45">
        <v>2</v>
      </c>
      <c r="C22" s="25">
        <v>2</v>
      </c>
    </row>
    <row r="23" spans="1:3" ht="15">
      <c r="A23" s="76" t="s">
        <v>372</v>
      </c>
      <c r="B23" s="45">
        <v>1</v>
      </c>
      <c r="C23" s="25">
        <v>1</v>
      </c>
    </row>
    <row r="24" spans="1:3" ht="15">
      <c r="A24" s="76" t="s">
        <v>20</v>
      </c>
      <c r="B24" s="45">
        <v>1</v>
      </c>
      <c r="C24" s="25">
        <v>3</v>
      </c>
    </row>
    <row r="25" spans="1:3" ht="15">
      <c r="A25" s="76" t="s">
        <v>22</v>
      </c>
      <c r="B25" s="45"/>
      <c r="C25" s="25">
        <v>1</v>
      </c>
    </row>
    <row r="26" spans="1:3" ht="15">
      <c r="A26" s="76" t="s">
        <v>23</v>
      </c>
      <c r="B26" s="45">
        <v>5</v>
      </c>
      <c r="C26" s="25"/>
    </row>
    <row r="27" spans="1:3" ht="15">
      <c r="A27" s="76" t="s">
        <v>373</v>
      </c>
      <c r="B27" s="45">
        <v>8</v>
      </c>
      <c r="C27" s="25"/>
    </row>
    <row r="28" spans="1:3" ht="15">
      <c r="A28" s="76" t="s">
        <v>27</v>
      </c>
      <c r="B28" s="45">
        <v>2</v>
      </c>
      <c r="C28" s="25">
        <v>2</v>
      </c>
    </row>
    <row r="29" spans="1:3" ht="15">
      <c r="A29" s="76" t="s">
        <v>28</v>
      </c>
      <c r="B29" s="45"/>
      <c r="C29" s="25">
        <v>2</v>
      </c>
    </row>
    <row r="30" spans="1:3" ht="15">
      <c r="A30" s="76" t="s">
        <v>29</v>
      </c>
      <c r="B30" s="45"/>
      <c r="C30" s="25">
        <v>1</v>
      </c>
    </row>
    <row r="31" spans="1:3" ht="15">
      <c r="A31" s="76" t="s">
        <v>374</v>
      </c>
      <c r="B31" s="45"/>
      <c r="C31" s="25">
        <v>3</v>
      </c>
    </row>
    <row r="32" spans="1:3" ht="15">
      <c r="A32" s="76" t="s">
        <v>68</v>
      </c>
      <c r="B32" s="45">
        <v>4</v>
      </c>
      <c r="C32" s="25">
        <v>1</v>
      </c>
    </row>
    <row r="33" spans="1:3" ht="15">
      <c r="A33" s="76" t="s">
        <v>106</v>
      </c>
      <c r="B33" s="45">
        <v>2</v>
      </c>
      <c r="C33" s="25"/>
    </row>
    <row r="34" spans="1:3" ht="15">
      <c r="A34" s="76" t="s">
        <v>375</v>
      </c>
      <c r="B34" s="45">
        <v>3</v>
      </c>
      <c r="C34" s="25"/>
    </row>
    <row r="35" spans="1:3" ht="15">
      <c r="A35" s="76" t="s">
        <v>376</v>
      </c>
      <c r="B35" s="45"/>
      <c r="C35" s="25">
        <v>3</v>
      </c>
    </row>
    <row r="36" spans="1:3" ht="15">
      <c r="A36" s="76" t="s">
        <v>75</v>
      </c>
      <c r="B36" s="45"/>
      <c r="C36" s="25">
        <v>2</v>
      </c>
    </row>
    <row r="37" spans="1:3" ht="15">
      <c r="A37" s="76" t="s">
        <v>77</v>
      </c>
      <c r="B37" s="45"/>
      <c r="C37" s="25">
        <v>4</v>
      </c>
    </row>
    <row r="38" spans="1:3" ht="15">
      <c r="A38" s="76" t="s">
        <v>79</v>
      </c>
      <c r="B38" s="45">
        <v>3</v>
      </c>
      <c r="C38" s="25">
        <v>1</v>
      </c>
    </row>
    <row r="39" spans="1:3" ht="15">
      <c r="A39" s="76" t="s">
        <v>377</v>
      </c>
      <c r="B39" s="45"/>
      <c r="C39" s="25">
        <v>6</v>
      </c>
    </row>
    <row r="40" spans="1:3" ht="15">
      <c r="A40" s="76" t="s">
        <v>378</v>
      </c>
      <c r="B40" s="45">
        <v>1</v>
      </c>
      <c r="C40" s="25">
        <v>3</v>
      </c>
    </row>
    <row r="41" spans="1:3" ht="15">
      <c r="A41" s="76" t="s">
        <v>379</v>
      </c>
      <c r="B41" s="45">
        <v>3</v>
      </c>
      <c r="C41" s="25">
        <v>1</v>
      </c>
    </row>
    <row r="42" spans="1:3" ht="15">
      <c r="A42" s="76" t="s">
        <v>380</v>
      </c>
      <c r="B42" s="45"/>
      <c r="C42" s="25">
        <v>1</v>
      </c>
    </row>
    <row r="43" spans="1:3" ht="15">
      <c r="A43" s="76" t="s">
        <v>381</v>
      </c>
      <c r="B43" s="45"/>
      <c r="C43" s="25">
        <v>2</v>
      </c>
    </row>
    <row r="44" spans="1:3" ht="15">
      <c r="A44" s="76" t="s">
        <v>59</v>
      </c>
      <c r="B44" s="45"/>
      <c r="C44" s="25">
        <v>2</v>
      </c>
    </row>
    <row r="45" spans="1:3" ht="15">
      <c r="A45" s="76" t="s">
        <v>382</v>
      </c>
      <c r="B45" s="45"/>
      <c r="C45" s="25">
        <v>2</v>
      </c>
    </row>
    <row r="46" spans="1:3" ht="15">
      <c r="A46" s="76" t="s">
        <v>85</v>
      </c>
      <c r="B46" s="45"/>
      <c r="C46" s="25">
        <v>2</v>
      </c>
    </row>
    <row r="47" spans="1:3" ht="15">
      <c r="A47" s="76" t="s">
        <v>383</v>
      </c>
      <c r="B47" s="45">
        <v>1</v>
      </c>
      <c r="C47" s="25">
        <v>3</v>
      </c>
    </row>
    <row r="48" spans="1:3" ht="15">
      <c r="A48" s="76" t="s">
        <v>88</v>
      </c>
      <c r="B48" s="45"/>
      <c r="C48" s="25">
        <v>1</v>
      </c>
    </row>
    <row r="49" spans="1:3" ht="15">
      <c r="A49" s="76" t="s">
        <v>384</v>
      </c>
      <c r="B49" s="45">
        <v>1</v>
      </c>
      <c r="C49" s="25">
        <v>4</v>
      </c>
    </row>
    <row r="50" spans="1:3" ht="15">
      <c r="A50" s="76" t="s">
        <v>97</v>
      </c>
      <c r="B50" s="45">
        <v>1</v>
      </c>
      <c r="C50" s="25">
        <v>3</v>
      </c>
    </row>
    <row r="51" spans="1:3" ht="15">
      <c r="A51" s="76" t="s">
        <v>92</v>
      </c>
      <c r="B51" s="45">
        <v>1</v>
      </c>
      <c r="C51" s="25">
        <v>3</v>
      </c>
    </row>
    <row r="52" spans="1:3" ht="15">
      <c r="A52" s="76" t="s">
        <v>385</v>
      </c>
      <c r="B52" s="45"/>
      <c r="C52" s="25">
        <v>1</v>
      </c>
    </row>
    <row r="53" spans="1:3" ht="15">
      <c r="A53" s="76" t="s">
        <v>386</v>
      </c>
      <c r="B53" s="45"/>
      <c r="C53" s="25">
        <v>1</v>
      </c>
    </row>
    <row r="54" spans="1:3" ht="20.25">
      <c r="A54" s="174" t="s">
        <v>354</v>
      </c>
      <c r="B54" s="77">
        <f>SUM(B12:B53)</f>
        <v>44</v>
      </c>
      <c r="C54" s="78">
        <f>SUM(C12:C53)</f>
        <v>78</v>
      </c>
    </row>
    <row r="55" spans="1:3" ht="24" thickBot="1">
      <c r="A55" s="175"/>
      <c r="B55" s="172">
        <f>SUM(B54,C54)</f>
        <v>122</v>
      </c>
      <c r="C55" s="173"/>
    </row>
  </sheetData>
  <sheetProtection/>
  <mergeCells count="6">
    <mergeCell ref="B55:C55"/>
    <mergeCell ref="A54:A55"/>
    <mergeCell ref="A1:C1"/>
    <mergeCell ref="A4:C4"/>
    <mergeCell ref="A10:A11"/>
    <mergeCell ref="B10:C10"/>
  </mergeCells>
  <printOptions/>
  <pageMargins left="0.86" right="0.16" top="0.17" bottom="0.16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A1" sqref="A1:D3"/>
    </sheetView>
  </sheetViews>
  <sheetFormatPr defaultColWidth="9.00390625" defaultRowHeight="12.75"/>
  <cols>
    <col min="1" max="1" width="4.375" style="35" bestFit="1" customWidth="1"/>
    <col min="2" max="2" width="52.00390625" style="16" customWidth="1"/>
    <col min="3" max="3" width="19.375" style="40" customWidth="1"/>
    <col min="4" max="4" width="6.25390625" style="16" customWidth="1"/>
    <col min="5" max="16384" width="9.125" style="16" customWidth="1"/>
  </cols>
  <sheetData>
    <row r="1" spans="1:4" ht="15">
      <c r="A1" s="129" t="s">
        <v>557</v>
      </c>
      <c r="B1" s="130"/>
      <c r="C1" s="130"/>
      <c r="D1" s="130"/>
    </row>
    <row r="2" spans="1:4" ht="15">
      <c r="A2" s="130"/>
      <c r="B2" s="130"/>
      <c r="C2" s="130"/>
      <c r="D2" s="130"/>
    </row>
    <row r="3" spans="1:4" ht="15">
      <c r="A3" s="130"/>
      <c r="B3" s="130"/>
      <c r="C3" s="130"/>
      <c r="D3" s="130"/>
    </row>
    <row r="4" spans="1:4" ht="18">
      <c r="A4" s="131" t="s">
        <v>512</v>
      </c>
      <c r="B4" s="132"/>
      <c r="C4" s="132"/>
      <c r="D4" s="132"/>
    </row>
    <row r="5" spans="1:4" ht="18">
      <c r="A5" s="100"/>
      <c r="B5" s="101"/>
      <c r="C5" s="101"/>
      <c r="D5" s="101"/>
    </row>
    <row r="6" spans="1:4" ht="18">
      <c r="A6" s="100"/>
      <c r="B6" s="101"/>
      <c r="C6" s="101"/>
      <c r="D6" s="101"/>
    </row>
    <row r="7" spans="1:3" ht="18.75" thickBot="1">
      <c r="A7" s="133"/>
      <c r="B7" s="134"/>
      <c r="C7" s="134"/>
    </row>
    <row r="8" spans="1:3" ht="30">
      <c r="A8" s="36" t="s">
        <v>2</v>
      </c>
      <c r="B8" s="37" t="s">
        <v>3</v>
      </c>
      <c r="C8" s="38" t="s">
        <v>146</v>
      </c>
    </row>
    <row r="9" spans="1:3" ht="15">
      <c r="A9" s="24">
        <v>1</v>
      </c>
      <c r="B9" s="13" t="s">
        <v>111</v>
      </c>
      <c r="C9" s="102">
        <v>1</v>
      </c>
    </row>
    <row r="10" spans="1:3" ht="15">
      <c r="A10" s="24">
        <v>2</v>
      </c>
      <c r="B10" s="13" t="s">
        <v>112</v>
      </c>
      <c r="C10" s="102">
        <v>1</v>
      </c>
    </row>
    <row r="11" spans="1:3" ht="15">
      <c r="A11" s="24">
        <v>3</v>
      </c>
      <c r="B11" s="13" t="s">
        <v>113</v>
      </c>
      <c r="C11" s="102">
        <v>1</v>
      </c>
    </row>
    <row r="12" spans="1:3" ht="15">
      <c r="A12" s="24">
        <v>4</v>
      </c>
      <c r="B12" s="13" t="s">
        <v>497</v>
      </c>
      <c r="C12" s="102">
        <v>1</v>
      </c>
    </row>
    <row r="13" spans="1:3" ht="15">
      <c r="A13" s="24">
        <v>5</v>
      </c>
      <c r="B13" s="13" t="s">
        <v>115</v>
      </c>
      <c r="C13" s="102">
        <v>2</v>
      </c>
    </row>
    <row r="14" spans="1:3" ht="15">
      <c r="A14" s="24">
        <v>6</v>
      </c>
      <c r="B14" s="13" t="s">
        <v>116</v>
      </c>
      <c r="C14" s="102">
        <v>1</v>
      </c>
    </row>
    <row r="15" spans="1:3" ht="15">
      <c r="A15" s="24">
        <v>7</v>
      </c>
      <c r="B15" s="13" t="s">
        <v>117</v>
      </c>
      <c r="C15" s="102">
        <v>2</v>
      </c>
    </row>
    <row r="16" spans="1:3" ht="15">
      <c r="A16" s="24">
        <v>8</v>
      </c>
      <c r="B16" s="13" t="s">
        <v>152</v>
      </c>
      <c r="C16" s="103">
        <v>1</v>
      </c>
    </row>
    <row r="17" spans="1:3" ht="15">
      <c r="A17" s="24">
        <v>9</v>
      </c>
      <c r="B17" s="13" t="s">
        <v>151</v>
      </c>
      <c r="C17" s="103">
        <v>1</v>
      </c>
    </row>
    <row r="18" spans="1:3" ht="15">
      <c r="A18" s="24">
        <v>10</v>
      </c>
      <c r="B18" s="13" t="s">
        <v>118</v>
      </c>
      <c r="C18" s="102">
        <v>2</v>
      </c>
    </row>
    <row r="19" spans="1:3" ht="15">
      <c r="A19" s="24">
        <v>11</v>
      </c>
      <c r="B19" s="13" t="s">
        <v>119</v>
      </c>
      <c r="C19" s="102">
        <v>2</v>
      </c>
    </row>
    <row r="20" spans="1:3" ht="15">
      <c r="A20" s="24">
        <v>12</v>
      </c>
      <c r="B20" s="13" t="s">
        <v>120</v>
      </c>
      <c r="C20" s="102">
        <v>3</v>
      </c>
    </row>
    <row r="21" spans="1:3" ht="15">
      <c r="A21" s="24">
        <v>13</v>
      </c>
      <c r="B21" s="13" t="s">
        <v>121</v>
      </c>
      <c r="C21" s="102">
        <v>1</v>
      </c>
    </row>
    <row r="22" spans="1:3" ht="15">
      <c r="A22" s="24">
        <v>14</v>
      </c>
      <c r="B22" s="44" t="s">
        <v>155</v>
      </c>
      <c r="C22" s="103">
        <v>2</v>
      </c>
    </row>
    <row r="23" spans="1:3" ht="15">
      <c r="A23" s="24">
        <v>15</v>
      </c>
      <c r="B23" s="13" t="s">
        <v>123</v>
      </c>
      <c r="C23" s="102">
        <v>2</v>
      </c>
    </row>
    <row r="24" spans="1:3" ht="15">
      <c r="A24" s="24">
        <v>16</v>
      </c>
      <c r="B24" s="13" t="s">
        <v>122</v>
      </c>
      <c r="C24" s="102">
        <v>2</v>
      </c>
    </row>
    <row r="25" spans="1:3" ht="15">
      <c r="A25" s="24">
        <v>17</v>
      </c>
      <c r="B25" s="13" t="s">
        <v>124</v>
      </c>
      <c r="C25" s="102">
        <v>1</v>
      </c>
    </row>
    <row r="26" spans="1:3" ht="15">
      <c r="A26" s="24">
        <v>18</v>
      </c>
      <c r="B26" s="13" t="s">
        <v>125</v>
      </c>
      <c r="C26" s="102">
        <v>1</v>
      </c>
    </row>
    <row r="27" spans="1:3" ht="15">
      <c r="A27" s="24">
        <v>19</v>
      </c>
      <c r="B27" s="13" t="s">
        <v>126</v>
      </c>
      <c r="C27" s="102">
        <v>1</v>
      </c>
    </row>
    <row r="28" spans="1:3" ht="15">
      <c r="A28" s="24">
        <v>20</v>
      </c>
      <c r="B28" s="13" t="s">
        <v>127</v>
      </c>
      <c r="C28" s="102">
        <v>1</v>
      </c>
    </row>
    <row r="29" spans="1:3" ht="15">
      <c r="A29" s="24">
        <v>21</v>
      </c>
      <c r="B29" s="13" t="s">
        <v>128</v>
      </c>
      <c r="C29" s="102">
        <v>2</v>
      </c>
    </row>
    <row r="30" spans="1:3" ht="15">
      <c r="A30" s="24">
        <v>22</v>
      </c>
      <c r="B30" s="13" t="s">
        <v>129</v>
      </c>
      <c r="C30" s="102">
        <v>2</v>
      </c>
    </row>
    <row r="31" spans="1:3" ht="15">
      <c r="A31" s="24">
        <v>23</v>
      </c>
      <c r="B31" s="13" t="s">
        <v>131</v>
      </c>
      <c r="C31" s="102">
        <v>2</v>
      </c>
    </row>
    <row r="32" spans="1:3" ht="15">
      <c r="A32" s="24">
        <v>24</v>
      </c>
      <c r="B32" s="13" t="s">
        <v>132</v>
      </c>
      <c r="C32" s="102">
        <v>2</v>
      </c>
    </row>
    <row r="33" spans="1:3" ht="15">
      <c r="A33" s="24">
        <v>25</v>
      </c>
      <c r="B33" s="13" t="s">
        <v>133</v>
      </c>
      <c r="C33" s="102">
        <v>2</v>
      </c>
    </row>
    <row r="34" spans="1:3" ht="15">
      <c r="A34" s="24">
        <v>26</v>
      </c>
      <c r="B34" s="13" t="s">
        <v>143</v>
      </c>
      <c r="C34" s="102">
        <v>2</v>
      </c>
    </row>
    <row r="35" spans="1:3" ht="15">
      <c r="A35" s="24">
        <v>27</v>
      </c>
      <c r="B35" s="13" t="s">
        <v>138</v>
      </c>
      <c r="C35" s="102">
        <v>1</v>
      </c>
    </row>
    <row r="36" spans="1:3" ht="15">
      <c r="A36" s="24">
        <v>28</v>
      </c>
      <c r="B36" s="13" t="s">
        <v>503</v>
      </c>
      <c r="C36" s="102">
        <v>1</v>
      </c>
    </row>
    <row r="37" spans="1:3" ht="15">
      <c r="A37" s="24">
        <v>29</v>
      </c>
      <c r="B37" s="13" t="s">
        <v>504</v>
      </c>
      <c r="C37" s="102">
        <v>1</v>
      </c>
    </row>
    <row r="38" spans="1:3" ht="15">
      <c r="A38" s="24">
        <v>30</v>
      </c>
      <c r="B38" s="13" t="s">
        <v>505</v>
      </c>
      <c r="C38" s="102">
        <v>2</v>
      </c>
    </row>
    <row r="39" spans="1:3" ht="15">
      <c r="A39" s="24">
        <v>31</v>
      </c>
      <c r="B39" s="13" t="s">
        <v>153</v>
      </c>
      <c r="C39" s="103">
        <v>5</v>
      </c>
    </row>
    <row r="40" spans="1:3" ht="15">
      <c r="A40" s="24">
        <v>32</v>
      </c>
      <c r="B40" s="13" t="s">
        <v>507</v>
      </c>
      <c r="C40" s="102">
        <v>2</v>
      </c>
    </row>
    <row r="41" spans="1:3" ht="15">
      <c r="A41" s="24">
        <v>33</v>
      </c>
      <c r="B41" s="13" t="s">
        <v>114</v>
      </c>
      <c r="C41" s="102">
        <v>2</v>
      </c>
    </row>
    <row r="42" spans="1:3" ht="15">
      <c r="A42" s="24">
        <v>34</v>
      </c>
      <c r="B42" s="13" t="s">
        <v>508</v>
      </c>
      <c r="C42" s="102">
        <v>2</v>
      </c>
    </row>
    <row r="43" spans="1:3" ht="15">
      <c r="A43" s="24">
        <v>35</v>
      </c>
      <c r="B43" s="13" t="s">
        <v>135</v>
      </c>
      <c r="C43" s="102">
        <v>1</v>
      </c>
    </row>
    <row r="44" spans="1:3" ht="15">
      <c r="A44" s="24">
        <v>36</v>
      </c>
      <c r="B44" s="13" t="s">
        <v>150</v>
      </c>
      <c r="C44" s="102">
        <v>1</v>
      </c>
    </row>
    <row r="45" spans="1:3" ht="15">
      <c r="A45" s="24">
        <v>37</v>
      </c>
      <c r="B45" s="13" t="s">
        <v>510</v>
      </c>
      <c r="C45" s="102">
        <v>1</v>
      </c>
    </row>
    <row r="46" spans="1:3" ht="15">
      <c r="A46" s="24">
        <v>38</v>
      </c>
      <c r="B46" s="13" t="s">
        <v>130</v>
      </c>
      <c r="C46" s="102">
        <v>4</v>
      </c>
    </row>
    <row r="47" spans="1:3" ht="15">
      <c r="A47" s="24">
        <v>39</v>
      </c>
      <c r="B47" s="13" t="s">
        <v>511</v>
      </c>
      <c r="C47" s="102">
        <v>1</v>
      </c>
    </row>
    <row r="48" spans="1:3" ht="15">
      <c r="A48" s="24">
        <v>40</v>
      </c>
      <c r="B48" s="13" t="s">
        <v>139</v>
      </c>
      <c r="C48" s="103">
        <v>5</v>
      </c>
    </row>
    <row r="49" spans="1:3" ht="15">
      <c r="A49" s="24">
        <v>41</v>
      </c>
      <c r="B49" s="13" t="s">
        <v>136</v>
      </c>
      <c r="C49" s="102">
        <v>1</v>
      </c>
    </row>
    <row r="50" spans="1:3" ht="15">
      <c r="A50" s="24">
        <v>42</v>
      </c>
      <c r="B50" s="13" t="s">
        <v>137</v>
      </c>
      <c r="C50" s="102">
        <v>2</v>
      </c>
    </row>
    <row r="51" spans="1:3" ht="15">
      <c r="A51" s="24">
        <v>43</v>
      </c>
      <c r="B51" s="13" t="s">
        <v>140</v>
      </c>
      <c r="C51" s="103">
        <v>2</v>
      </c>
    </row>
    <row r="52" spans="1:3" ht="15">
      <c r="A52" s="24">
        <v>44</v>
      </c>
      <c r="B52" s="13" t="s">
        <v>141</v>
      </c>
      <c r="C52" s="103">
        <v>4</v>
      </c>
    </row>
    <row r="53" spans="1:3" ht="15.75" thickBot="1">
      <c r="A53" s="41">
        <v>45</v>
      </c>
      <c r="B53" s="42" t="s">
        <v>142</v>
      </c>
      <c r="C53" s="104">
        <v>2</v>
      </c>
    </row>
    <row r="54" spans="1:3" ht="15">
      <c r="A54" s="19"/>
      <c r="B54" s="34"/>
      <c r="C54" s="47"/>
    </row>
    <row r="55" spans="1:3" ht="15">
      <c r="A55" s="19"/>
      <c r="B55" s="34"/>
      <c r="C55" s="47"/>
    </row>
  </sheetData>
  <sheetProtection/>
  <mergeCells count="3">
    <mergeCell ref="A1:D3"/>
    <mergeCell ref="A4:D4"/>
    <mergeCell ref="A7:C7"/>
  </mergeCells>
  <printOptions/>
  <pageMargins left="0.66" right="0.24" top="0.49" bottom="0.21" header="0.5" footer="0.16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7"/>
  <sheetViews>
    <sheetView view="pageBreakPreview" zoomScaleSheetLayoutView="100" zoomScalePageLayoutView="0" workbookViewId="0" topLeftCell="A130">
      <selection activeCell="A19" sqref="A19"/>
    </sheetView>
  </sheetViews>
  <sheetFormatPr defaultColWidth="9.00390625" defaultRowHeight="12.75"/>
  <cols>
    <col min="1" max="1" width="66.25390625" style="61" bestFit="1" customWidth="1"/>
    <col min="2" max="2" width="14.25390625" style="62" bestFit="1" customWidth="1"/>
    <col min="3" max="3" width="13.375" style="62" bestFit="1" customWidth="1"/>
    <col min="4" max="4" width="13.00390625" style="62" bestFit="1" customWidth="1"/>
    <col min="5" max="16384" width="9.125" style="51" customWidth="1"/>
  </cols>
  <sheetData>
    <row r="1" spans="1:4" ht="18">
      <c r="A1" s="135" t="s">
        <v>356</v>
      </c>
      <c r="B1" s="136"/>
      <c r="C1" s="136"/>
      <c r="D1" s="137"/>
    </row>
    <row r="2" spans="1:4" ht="15.75">
      <c r="A2" s="138" t="s">
        <v>175</v>
      </c>
      <c r="B2" s="139"/>
      <c r="C2" s="139"/>
      <c r="D2" s="140"/>
    </row>
    <row r="3" spans="1:4" ht="45">
      <c r="A3" s="52" t="s">
        <v>176</v>
      </c>
      <c r="B3" s="54" t="s">
        <v>177</v>
      </c>
      <c r="C3" s="54" t="s">
        <v>178</v>
      </c>
      <c r="D3" s="54" t="s">
        <v>179</v>
      </c>
    </row>
    <row r="4" spans="1:4" ht="15.75">
      <c r="A4" s="141" t="s">
        <v>180</v>
      </c>
      <c r="B4" s="142"/>
      <c r="C4" s="142"/>
      <c r="D4" s="142"/>
    </row>
    <row r="5" spans="1:4" ht="15">
      <c r="A5" s="55" t="s">
        <v>181</v>
      </c>
      <c r="B5" s="56">
        <v>320</v>
      </c>
      <c r="C5" s="56">
        <f aca="true" t="shared" si="0" ref="C5:C36">PRODUCT(B5,2)</f>
        <v>640</v>
      </c>
      <c r="D5" s="56" t="s">
        <v>182</v>
      </c>
    </row>
    <row r="6" spans="1:4" ht="15">
      <c r="A6" s="55" t="s">
        <v>183</v>
      </c>
      <c r="B6" s="56">
        <v>850</v>
      </c>
      <c r="C6" s="56">
        <f t="shared" si="0"/>
        <v>1700</v>
      </c>
      <c r="D6" s="56" t="s">
        <v>182</v>
      </c>
    </row>
    <row r="7" spans="1:4" ht="15">
      <c r="A7" s="55" t="s">
        <v>184</v>
      </c>
      <c r="B7" s="56">
        <v>600</v>
      </c>
      <c r="C7" s="56">
        <f t="shared" si="0"/>
        <v>1200</v>
      </c>
      <c r="D7" s="56" t="s">
        <v>182</v>
      </c>
    </row>
    <row r="8" spans="1:4" ht="15">
      <c r="A8" s="55" t="s">
        <v>185</v>
      </c>
      <c r="B8" s="56">
        <v>580</v>
      </c>
      <c r="C8" s="56">
        <f t="shared" si="0"/>
        <v>1160</v>
      </c>
      <c r="D8" s="56" t="s">
        <v>182</v>
      </c>
    </row>
    <row r="9" spans="1:4" ht="15">
      <c r="A9" s="55" t="s">
        <v>186</v>
      </c>
      <c r="B9" s="56">
        <v>510</v>
      </c>
      <c r="C9" s="56">
        <f t="shared" si="0"/>
        <v>1020</v>
      </c>
      <c r="D9" s="56" t="s">
        <v>182</v>
      </c>
    </row>
    <row r="10" spans="1:4" ht="15">
      <c r="A10" s="55" t="s">
        <v>187</v>
      </c>
      <c r="B10" s="56">
        <v>654</v>
      </c>
      <c r="C10" s="56">
        <f t="shared" si="0"/>
        <v>1308</v>
      </c>
      <c r="D10" s="56" t="s">
        <v>182</v>
      </c>
    </row>
    <row r="11" spans="1:4" ht="15">
      <c r="A11" s="55" t="s">
        <v>188</v>
      </c>
      <c r="B11" s="56">
        <v>1170</v>
      </c>
      <c r="C11" s="56">
        <f t="shared" si="0"/>
        <v>2340</v>
      </c>
      <c r="D11" s="56" t="s">
        <v>182</v>
      </c>
    </row>
    <row r="12" spans="1:4" ht="15">
      <c r="A12" s="55" t="s">
        <v>189</v>
      </c>
      <c r="B12" s="56">
        <v>1135</v>
      </c>
      <c r="C12" s="56">
        <f t="shared" si="0"/>
        <v>2270</v>
      </c>
      <c r="D12" s="56" t="s">
        <v>182</v>
      </c>
    </row>
    <row r="13" spans="1:4" ht="15">
      <c r="A13" s="55" t="s">
        <v>190</v>
      </c>
      <c r="B13" s="56">
        <v>480</v>
      </c>
      <c r="C13" s="56">
        <f t="shared" si="0"/>
        <v>960</v>
      </c>
      <c r="D13" s="56" t="s">
        <v>182</v>
      </c>
    </row>
    <row r="14" spans="1:4" ht="15">
      <c r="A14" s="55" t="s">
        <v>191</v>
      </c>
      <c r="B14" s="56">
        <v>570</v>
      </c>
      <c r="C14" s="56">
        <f t="shared" si="0"/>
        <v>1140</v>
      </c>
      <c r="D14" s="56" t="s">
        <v>182</v>
      </c>
    </row>
    <row r="15" spans="1:4" ht="15">
      <c r="A15" s="55" t="s">
        <v>192</v>
      </c>
      <c r="B15" s="56">
        <v>380</v>
      </c>
      <c r="C15" s="56">
        <f t="shared" si="0"/>
        <v>760</v>
      </c>
      <c r="D15" s="56" t="s">
        <v>182</v>
      </c>
    </row>
    <row r="16" spans="1:4" ht="15">
      <c r="A16" s="55" t="s">
        <v>193</v>
      </c>
      <c r="B16" s="56">
        <v>550</v>
      </c>
      <c r="C16" s="56">
        <f t="shared" si="0"/>
        <v>1100</v>
      </c>
      <c r="D16" s="56" t="s">
        <v>182</v>
      </c>
    </row>
    <row r="17" spans="1:4" ht="15">
      <c r="A17" s="55" t="s">
        <v>194</v>
      </c>
      <c r="B17" s="56">
        <v>1240</v>
      </c>
      <c r="C17" s="56">
        <f t="shared" si="0"/>
        <v>2480</v>
      </c>
      <c r="D17" s="56" t="s">
        <v>182</v>
      </c>
    </row>
    <row r="18" spans="1:4" ht="15">
      <c r="A18" s="55" t="s">
        <v>195</v>
      </c>
      <c r="B18" s="56">
        <v>1200</v>
      </c>
      <c r="C18" s="56">
        <f t="shared" si="0"/>
        <v>2400</v>
      </c>
      <c r="D18" s="56" t="s">
        <v>182</v>
      </c>
    </row>
    <row r="19" spans="1:4" ht="15">
      <c r="A19" s="55" t="s">
        <v>196</v>
      </c>
      <c r="B19" s="56">
        <v>290</v>
      </c>
      <c r="C19" s="56">
        <f t="shared" si="0"/>
        <v>580</v>
      </c>
      <c r="D19" s="56" t="s">
        <v>182</v>
      </c>
    </row>
    <row r="20" spans="1:4" ht="15">
      <c r="A20" s="55" t="s">
        <v>197</v>
      </c>
      <c r="B20" s="56">
        <v>1860</v>
      </c>
      <c r="C20" s="56">
        <f t="shared" si="0"/>
        <v>3720</v>
      </c>
      <c r="D20" s="56" t="s">
        <v>182</v>
      </c>
    </row>
    <row r="21" spans="1:4" ht="15">
      <c r="A21" s="55" t="s">
        <v>198</v>
      </c>
      <c r="B21" s="56">
        <v>210</v>
      </c>
      <c r="C21" s="56">
        <f t="shared" si="0"/>
        <v>420</v>
      </c>
      <c r="D21" s="56" t="s">
        <v>182</v>
      </c>
    </row>
    <row r="22" spans="1:4" ht="15">
      <c r="A22" s="55" t="s">
        <v>199</v>
      </c>
      <c r="B22" s="56">
        <v>480</v>
      </c>
      <c r="C22" s="56">
        <f t="shared" si="0"/>
        <v>960</v>
      </c>
      <c r="D22" s="56" t="s">
        <v>182</v>
      </c>
    </row>
    <row r="23" spans="1:4" ht="15">
      <c r="A23" s="55" t="s">
        <v>200</v>
      </c>
      <c r="B23" s="56">
        <v>470</v>
      </c>
      <c r="C23" s="56">
        <f t="shared" si="0"/>
        <v>940</v>
      </c>
      <c r="D23" s="56" t="s">
        <v>182</v>
      </c>
    </row>
    <row r="24" spans="1:4" ht="15">
      <c r="A24" s="55" t="s">
        <v>201</v>
      </c>
      <c r="B24" s="56">
        <v>710</v>
      </c>
      <c r="C24" s="56">
        <f t="shared" si="0"/>
        <v>1420</v>
      </c>
      <c r="D24" s="56" t="s">
        <v>182</v>
      </c>
    </row>
    <row r="25" spans="1:4" ht="15">
      <c r="A25" s="55" t="s">
        <v>202</v>
      </c>
      <c r="B25" s="56">
        <v>200</v>
      </c>
      <c r="C25" s="56">
        <f t="shared" si="0"/>
        <v>400</v>
      </c>
      <c r="D25" s="56" t="s">
        <v>182</v>
      </c>
    </row>
    <row r="26" spans="1:4" ht="15">
      <c r="A26" s="55" t="s">
        <v>203</v>
      </c>
      <c r="B26" s="56">
        <v>210</v>
      </c>
      <c r="C26" s="56">
        <f t="shared" si="0"/>
        <v>420</v>
      </c>
      <c r="D26" s="56" t="s">
        <v>182</v>
      </c>
    </row>
    <row r="27" spans="1:4" ht="15">
      <c r="A27" s="55" t="s">
        <v>204</v>
      </c>
      <c r="B27" s="56">
        <v>840</v>
      </c>
      <c r="C27" s="56">
        <f t="shared" si="0"/>
        <v>1680</v>
      </c>
      <c r="D27" s="56" t="s">
        <v>182</v>
      </c>
    </row>
    <row r="28" spans="1:4" ht="15">
      <c r="A28" s="55" t="s">
        <v>205</v>
      </c>
      <c r="B28" s="56">
        <v>400</v>
      </c>
      <c r="C28" s="56">
        <f t="shared" si="0"/>
        <v>800</v>
      </c>
      <c r="D28" s="56" t="s">
        <v>182</v>
      </c>
    </row>
    <row r="29" spans="1:4" ht="15">
      <c r="A29" s="55" t="s">
        <v>206</v>
      </c>
      <c r="B29" s="56">
        <v>560</v>
      </c>
      <c r="C29" s="56">
        <f t="shared" si="0"/>
        <v>1120</v>
      </c>
      <c r="D29" s="56" t="s">
        <v>182</v>
      </c>
    </row>
    <row r="30" spans="1:4" ht="15">
      <c r="A30" s="55" t="s">
        <v>207</v>
      </c>
      <c r="B30" s="56">
        <v>150</v>
      </c>
      <c r="C30" s="56">
        <f t="shared" si="0"/>
        <v>300</v>
      </c>
      <c r="D30" s="56" t="s">
        <v>182</v>
      </c>
    </row>
    <row r="31" spans="1:4" ht="15">
      <c r="A31" s="55" t="s">
        <v>208</v>
      </c>
      <c r="B31" s="56">
        <v>400</v>
      </c>
      <c r="C31" s="56">
        <f t="shared" si="0"/>
        <v>800</v>
      </c>
      <c r="D31" s="56" t="s">
        <v>182</v>
      </c>
    </row>
    <row r="32" spans="1:4" ht="15">
      <c r="A32" s="55" t="s">
        <v>209</v>
      </c>
      <c r="B32" s="56">
        <v>570</v>
      </c>
      <c r="C32" s="56">
        <f t="shared" si="0"/>
        <v>1140</v>
      </c>
      <c r="D32" s="56" t="s">
        <v>182</v>
      </c>
    </row>
    <row r="33" spans="1:4" ht="15">
      <c r="A33" s="55" t="s">
        <v>210</v>
      </c>
      <c r="B33" s="56">
        <v>1150</v>
      </c>
      <c r="C33" s="56">
        <f t="shared" si="0"/>
        <v>2300</v>
      </c>
      <c r="D33" s="56" t="s">
        <v>182</v>
      </c>
    </row>
    <row r="34" spans="1:4" ht="15">
      <c r="A34" s="55" t="s">
        <v>211</v>
      </c>
      <c r="B34" s="56">
        <v>550</v>
      </c>
      <c r="C34" s="56">
        <f t="shared" si="0"/>
        <v>1100</v>
      </c>
      <c r="D34" s="56" t="s">
        <v>182</v>
      </c>
    </row>
    <row r="35" spans="1:4" ht="15">
      <c r="A35" s="55" t="s">
        <v>212</v>
      </c>
      <c r="B35" s="56">
        <v>1070</v>
      </c>
      <c r="C35" s="56">
        <f t="shared" si="0"/>
        <v>2140</v>
      </c>
      <c r="D35" s="56" t="s">
        <v>182</v>
      </c>
    </row>
    <row r="36" spans="1:4" ht="15">
      <c r="A36" s="55" t="s">
        <v>213</v>
      </c>
      <c r="B36" s="56">
        <v>290</v>
      </c>
      <c r="C36" s="56">
        <f t="shared" si="0"/>
        <v>580</v>
      </c>
      <c r="D36" s="56" t="s">
        <v>182</v>
      </c>
    </row>
    <row r="37" spans="1:4" ht="15">
      <c r="A37" s="55" t="s">
        <v>214</v>
      </c>
      <c r="B37" s="56">
        <v>550</v>
      </c>
      <c r="C37" s="56">
        <f aca="true" t="shared" si="1" ref="C37:C63">PRODUCT(B37,2)</f>
        <v>1100</v>
      </c>
      <c r="D37" s="56" t="s">
        <v>182</v>
      </c>
    </row>
    <row r="38" spans="1:4" ht="15">
      <c r="A38" s="55" t="s">
        <v>215</v>
      </c>
      <c r="B38" s="56">
        <v>800</v>
      </c>
      <c r="C38" s="56">
        <f t="shared" si="1"/>
        <v>1600</v>
      </c>
      <c r="D38" s="56" t="s">
        <v>182</v>
      </c>
    </row>
    <row r="39" spans="1:4" ht="15">
      <c r="A39" s="55" t="s">
        <v>216</v>
      </c>
      <c r="B39" s="56">
        <v>700</v>
      </c>
      <c r="C39" s="56">
        <f t="shared" si="1"/>
        <v>1400</v>
      </c>
      <c r="D39" s="56" t="s">
        <v>182</v>
      </c>
    </row>
    <row r="40" spans="1:4" ht="15">
      <c r="A40" s="55" t="s">
        <v>217</v>
      </c>
      <c r="B40" s="56">
        <v>290</v>
      </c>
      <c r="C40" s="56">
        <f t="shared" si="1"/>
        <v>580</v>
      </c>
      <c r="D40" s="56" t="s">
        <v>182</v>
      </c>
    </row>
    <row r="41" spans="1:4" ht="15">
      <c r="A41" s="55" t="s">
        <v>218</v>
      </c>
      <c r="B41" s="56">
        <v>830</v>
      </c>
      <c r="C41" s="56">
        <f t="shared" si="1"/>
        <v>1660</v>
      </c>
      <c r="D41" s="56" t="s">
        <v>182</v>
      </c>
    </row>
    <row r="42" spans="1:4" ht="15">
      <c r="A42" s="55" t="s">
        <v>219</v>
      </c>
      <c r="B42" s="56">
        <v>720</v>
      </c>
      <c r="C42" s="56">
        <f t="shared" si="1"/>
        <v>1440</v>
      </c>
      <c r="D42" s="56" t="s">
        <v>182</v>
      </c>
    </row>
    <row r="43" spans="1:4" ht="15">
      <c r="A43" s="55" t="s">
        <v>220</v>
      </c>
      <c r="B43" s="56">
        <v>880</v>
      </c>
      <c r="C43" s="56">
        <f t="shared" si="1"/>
        <v>1760</v>
      </c>
      <c r="D43" s="56" t="s">
        <v>182</v>
      </c>
    </row>
    <row r="44" spans="1:4" ht="15">
      <c r="A44" s="55" t="s">
        <v>221</v>
      </c>
      <c r="B44" s="56">
        <v>560</v>
      </c>
      <c r="C44" s="56">
        <f t="shared" si="1"/>
        <v>1120</v>
      </c>
      <c r="D44" s="56" t="s">
        <v>182</v>
      </c>
    </row>
    <row r="45" spans="1:4" ht="15">
      <c r="A45" s="55" t="s">
        <v>222</v>
      </c>
      <c r="B45" s="56">
        <v>480</v>
      </c>
      <c r="C45" s="56">
        <f t="shared" si="1"/>
        <v>960</v>
      </c>
      <c r="D45" s="56" t="s">
        <v>182</v>
      </c>
    </row>
    <row r="46" spans="1:4" ht="15">
      <c r="A46" s="55" t="s">
        <v>223</v>
      </c>
      <c r="B46" s="56">
        <v>280</v>
      </c>
      <c r="C46" s="56">
        <f t="shared" si="1"/>
        <v>560</v>
      </c>
      <c r="D46" s="56" t="s">
        <v>182</v>
      </c>
    </row>
    <row r="47" spans="1:4" ht="15">
      <c r="A47" s="55" t="s">
        <v>224</v>
      </c>
      <c r="B47" s="56">
        <v>450</v>
      </c>
      <c r="C47" s="56">
        <f t="shared" si="1"/>
        <v>900</v>
      </c>
      <c r="D47" s="56" t="s">
        <v>182</v>
      </c>
    </row>
    <row r="48" spans="1:4" ht="15">
      <c r="A48" s="55" t="s">
        <v>225</v>
      </c>
      <c r="B48" s="56">
        <v>370</v>
      </c>
      <c r="C48" s="56">
        <f t="shared" si="1"/>
        <v>740</v>
      </c>
      <c r="D48" s="56" t="s">
        <v>182</v>
      </c>
    </row>
    <row r="49" spans="1:4" ht="15">
      <c r="A49" s="55" t="s">
        <v>226</v>
      </c>
      <c r="B49" s="56">
        <v>650</v>
      </c>
      <c r="C49" s="56">
        <f t="shared" si="1"/>
        <v>1300</v>
      </c>
      <c r="D49" s="56" t="s">
        <v>182</v>
      </c>
    </row>
    <row r="50" spans="1:4" ht="15">
      <c r="A50" s="55" t="s">
        <v>227</v>
      </c>
      <c r="B50" s="56">
        <v>650</v>
      </c>
      <c r="C50" s="56">
        <f t="shared" si="1"/>
        <v>1300</v>
      </c>
      <c r="D50" s="56" t="s">
        <v>182</v>
      </c>
    </row>
    <row r="51" spans="1:4" ht="15">
      <c r="A51" s="55" t="s">
        <v>228</v>
      </c>
      <c r="B51" s="56">
        <v>720</v>
      </c>
      <c r="C51" s="56">
        <f t="shared" si="1"/>
        <v>1440</v>
      </c>
      <c r="D51" s="56" t="s">
        <v>182</v>
      </c>
    </row>
    <row r="52" spans="1:4" ht="15">
      <c r="A52" s="55" t="s">
        <v>229</v>
      </c>
      <c r="B52" s="56">
        <v>470</v>
      </c>
      <c r="C52" s="56">
        <f t="shared" si="1"/>
        <v>940</v>
      </c>
      <c r="D52" s="56" t="s">
        <v>182</v>
      </c>
    </row>
    <row r="53" spans="1:4" ht="15">
      <c r="A53" s="55" t="s">
        <v>230</v>
      </c>
      <c r="B53" s="56">
        <v>650</v>
      </c>
      <c r="C53" s="56">
        <f t="shared" si="1"/>
        <v>1300</v>
      </c>
      <c r="D53" s="56" t="s">
        <v>182</v>
      </c>
    </row>
    <row r="54" spans="1:4" ht="15">
      <c r="A54" s="55" t="s">
        <v>231</v>
      </c>
      <c r="B54" s="56">
        <v>500</v>
      </c>
      <c r="C54" s="56">
        <f t="shared" si="1"/>
        <v>1000</v>
      </c>
      <c r="D54" s="56" t="s">
        <v>182</v>
      </c>
    </row>
    <row r="55" spans="1:4" ht="15">
      <c r="A55" s="55" t="s">
        <v>232</v>
      </c>
      <c r="B55" s="56">
        <v>680</v>
      </c>
      <c r="C55" s="56">
        <f t="shared" si="1"/>
        <v>1360</v>
      </c>
      <c r="D55" s="56" t="s">
        <v>182</v>
      </c>
    </row>
    <row r="56" spans="1:4" ht="15">
      <c r="A56" s="55" t="s">
        <v>233</v>
      </c>
      <c r="B56" s="56">
        <v>260</v>
      </c>
      <c r="C56" s="56">
        <f t="shared" si="1"/>
        <v>520</v>
      </c>
      <c r="D56" s="56" t="s">
        <v>182</v>
      </c>
    </row>
    <row r="57" spans="1:4" ht="15">
      <c r="A57" s="55" t="s">
        <v>234</v>
      </c>
      <c r="B57" s="56">
        <v>550</v>
      </c>
      <c r="C57" s="56">
        <f t="shared" si="1"/>
        <v>1100</v>
      </c>
      <c r="D57" s="56" t="s">
        <v>182</v>
      </c>
    </row>
    <row r="58" spans="1:4" ht="15">
      <c r="A58" s="55" t="s">
        <v>235</v>
      </c>
      <c r="B58" s="56">
        <v>1450</v>
      </c>
      <c r="C58" s="56">
        <f t="shared" si="1"/>
        <v>2900</v>
      </c>
      <c r="D58" s="56" t="s">
        <v>182</v>
      </c>
    </row>
    <row r="59" spans="1:4" ht="15">
      <c r="A59" s="55" t="s">
        <v>236</v>
      </c>
      <c r="B59" s="56">
        <v>580</v>
      </c>
      <c r="C59" s="56">
        <f t="shared" si="1"/>
        <v>1160</v>
      </c>
      <c r="D59" s="56" t="s">
        <v>182</v>
      </c>
    </row>
    <row r="60" spans="1:4" ht="15">
      <c r="A60" s="55" t="s">
        <v>237</v>
      </c>
      <c r="B60" s="56">
        <v>620</v>
      </c>
      <c r="C60" s="56">
        <f t="shared" si="1"/>
        <v>1240</v>
      </c>
      <c r="D60" s="56" t="s">
        <v>182</v>
      </c>
    </row>
    <row r="61" spans="1:4" ht="15">
      <c r="A61" s="55" t="s">
        <v>238</v>
      </c>
      <c r="B61" s="56">
        <v>520</v>
      </c>
      <c r="C61" s="56">
        <f t="shared" si="1"/>
        <v>1040</v>
      </c>
      <c r="D61" s="56" t="s">
        <v>182</v>
      </c>
    </row>
    <row r="62" spans="1:4" ht="15">
      <c r="A62" s="55" t="s">
        <v>239</v>
      </c>
      <c r="B62" s="56">
        <v>350</v>
      </c>
      <c r="C62" s="56">
        <f t="shared" si="1"/>
        <v>700</v>
      </c>
      <c r="D62" s="56" t="s">
        <v>182</v>
      </c>
    </row>
    <row r="63" spans="1:4" ht="15">
      <c r="A63" s="55" t="s">
        <v>240</v>
      </c>
      <c r="B63" s="56">
        <v>950</v>
      </c>
      <c r="C63" s="56">
        <f t="shared" si="1"/>
        <v>1900</v>
      </c>
      <c r="D63" s="56" t="s">
        <v>182</v>
      </c>
    </row>
    <row r="64" spans="1:4" ht="18.75" thickBot="1">
      <c r="A64" s="63" t="s">
        <v>354</v>
      </c>
      <c r="B64" s="64">
        <f>SUM(B5:B63)</f>
        <v>37159</v>
      </c>
      <c r="C64" s="64">
        <f>SUM(C5:C63)</f>
        <v>74318</v>
      </c>
      <c r="D64" s="57"/>
    </row>
    <row r="65" spans="1:4" ht="18">
      <c r="A65" s="135" t="s">
        <v>355</v>
      </c>
      <c r="B65" s="136"/>
      <c r="C65" s="136"/>
      <c r="D65" s="137"/>
    </row>
    <row r="66" spans="1:4" ht="15.75">
      <c r="A66" s="138" t="s">
        <v>175</v>
      </c>
      <c r="B66" s="139"/>
      <c r="C66" s="139"/>
      <c r="D66" s="140"/>
    </row>
    <row r="67" spans="1:4" ht="15.75">
      <c r="A67" s="141" t="s">
        <v>241</v>
      </c>
      <c r="B67" s="142"/>
      <c r="C67" s="142"/>
      <c r="D67" s="142"/>
    </row>
    <row r="68" spans="1:4" ht="15">
      <c r="A68" s="55" t="s">
        <v>242</v>
      </c>
      <c r="B68" s="56">
        <v>850</v>
      </c>
      <c r="C68" s="56">
        <f aca="true" t="shared" si="2" ref="C68:C95">PRODUCT(B68,2)</f>
        <v>1700</v>
      </c>
      <c r="D68" s="56" t="s">
        <v>288</v>
      </c>
    </row>
    <row r="69" spans="1:4" ht="15">
      <c r="A69" s="55" t="s">
        <v>243</v>
      </c>
      <c r="B69" s="56">
        <v>980</v>
      </c>
      <c r="C69" s="56">
        <f t="shared" si="2"/>
        <v>1960</v>
      </c>
      <c r="D69" s="56" t="s">
        <v>288</v>
      </c>
    </row>
    <row r="70" spans="1:4" ht="15">
      <c r="A70" s="55" t="s">
        <v>244</v>
      </c>
      <c r="B70" s="56">
        <v>1400</v>
      </c>
      <c r="C70" s="56">
        <f t="shared" si="2"/>
        <v>2800</v>
      </c>
      <c r="D70" s="56" t="s">
        <v>288</v>
      </c>
    </row>
    <row r="71" spans="1:4" ht="15">
      <c r="A71" s="55" t="s">
        <v>245</v>
      </c>
      <c r="B71" s="56">
        <v>510</v>
      </c>
      <c r="C71" s="56">
        <f t="shared" si="2"/>
        <v>1020</v>
      </c>
      <c r="D71" s="56" t="s">
        <v>288</v>
      </c>
    </row>
    <row r="72" spans="1:4" ht="15">
      <c r="A72" s="55" t="s">
        <v>246</v>
      </c>
      <c r="B72" s="56">
        <v>1850</v>
      </c>
      <c r="C72" s="56">
        <f t="shared" si="2"/>
        <v>3700</v>
      </c>
      <c r="D72" s="56" t="s">
        <v>288</v>
      </c>
    </row>
    <row r="73" spans="1:4" ht="15">
      <c r="A73" s="55" t="s">
        <v>247</v>
      </c>
      <c r="B73" s="56">
        <v>550</v>
      </c>
      <c r="C73" s="56">
        <f t="shared" si="2"/>
        <v>1100</v>
      </c>
      <c r="D73" s="56" t="s">
        <v>182</v>
      </c>
    </row>
    <row r="74" spans="1:4" ht="15">
      <c r="A74" s="55" t="s">
        <v>248</v>
      </c>
      <c r="B74" s="56">
        <v>480</v>
      </c>
      <c r="C74" s="56">
        <f t="shared" si="2"/>
        <v>960</v>
      </c>
      <c r="D74" s="56" t="s">
        <v>288</v>
      </c>
    </row>
    <row r="75" spans="1:4" ht="15">
      <c r="A75" s="55" t="s">
        <v>249</v>
      </c>
      <c r="B75" s="56">
        <v>370</v>
      </c>
      <c r="C75" s="56">
        <f t="shared" si="2"/>
        <v>740</v>
      </c>
      <c r="D75" s="56" t="s">
        <v>288</v>
      </c>
    </row>
    <row r="76" spans="1:4" ht="15">
      <c r="A76" s="55" t="s">
        <v>250</v>
      </c>
      <c r="B76" s="56">
        <v>610</v>
      </c>
      <c r="C76" s="56">
        <f t="shared" si="2"/>
        <v>1220</v>
      </c>
      <c r="D76" s="56" t="s">
        <v>288</v>
      </c>
    </row>
    <row r="77" spans="1:4" ht="15">
      <c r="A77" s="55" t="s">
        <v>251</v>
      </c>
      <c r="B77" s="56">
        <v>620</v>
      </c>
      <c r="C77" s="56">
        <f t="shared" si="2"/>
        <v>1240</v>
      </c>
      <c r="D77" s="56" t="s">
        <v>288</v>
      </c>
    </row>
    <row r="78" spans="1:4" ht="15">
      <c r="A78" s="55" t="s">
        <v>252</v>
      </c>
      <c r="B78" s="56">
        <v>670</v>
      </c>
      <c r="C78" s="56">
        <f t="shared" si="2"/>
        <v>1340</v>
      </c>
      <c r="D78" s="56" t="s">
        <v>288</v>
      </c>
    </row>
    <row r="79" spans="1:4" ht="15">
      <c r="A79" s="55" t="s">
        <v>253</v>
      </c>
      <c r="B79" s="56">
        <v>600</v>
      </c>
      <c r="C79" s="56">
        <f t="shared" si="2"/>
        <v>1200</v>
      </c>
      <c r="D79" s="56" t="s">
        <v>288</v>
      </c>
    </row>
    <row r="80" spans="1:4" ht="15">
      <c r="A80" s="55" t="s">
        <v>254</v>
      </c>
      <c r="B80" s="56">
        <v>1200</v>
      </c>
      <c r="C80" s="56">
        <f t="shared" si="2"/>
        <v>2400</v>
      </c>
      <c r="D80" s="56" t="s">
        <v>288</v>
      </c>
    </row>
    <row r="81" spans="1:4" ht="15">
      <c r="A81" s="55" t="s">
        <v>255</v>
      </c>
      <c r="B81" s="56">
        <v>870</v>
      </c>
      <c r="C81" s="56">
        <f t="shared" si="2"/>
        <v>1740</v>
      </c>
      <c r="D81" s="56" t="s">
        <v>288</v>
      </c>
    </row>
    <row r="82" spans="1:4" ht="15">
      <c r="A82" s="55" t="s">
        <v>256</v>
      </c>
      <c r="B82" s="56">
        <v>570</v>
      </c>
      <c r="C82" s="56">
        <f t="shared" si="2"/>
        <v>1140</v>
      </c>
      <c r="D82" s="56" t="s">
        <v>288</v>
      </c>
    </row>
    <row r="83" spans="1:4" ht="15">
      <c r="A83" s="55" t="s">
        <v>257</v>
      </c>
      <c r="B83" s="56">
        <v>310</v>
      </c>
      <c r="C83" s="56">
        <f t="shared" si="2"/>
        <v>620</v>
      </c>
      <c r="D83" s="56" t="s">
        <v>288</v>
      </c>
    </row>
    <row r="84" spans="1:4" ht="15">
      <c r="A84" s="55" t="s">
        <v>258</v>
      </c>
      <c r="B84" s="56">
        <v>810</v>
      </c>
      <c r="C84" s="56">
        <f t="shared" si="2"/>
        <v>1620</v>
      </c>
      <c r="D84" s="56" t="s">
        <v>288</v>
      </c>
    </row>
    <row r="85" spans="1:4" ht="15">
      <c r="A85" s="55" t="s">
        <v>513</v>
      </c>
      <c r="B85" s="56">
        <v>1340</v>
      </c>
      <c r="C85" s="56">
        <f t="shared" si="2"/>
        <v>2680</v>
      </c>
      <c r="D85" s="56" t="s">
        <v>182</v>
      </c>
    </row>
    <row r="86" spans="1:4" ht="15">
      <c r="A86" s="55" t="s">
        <v>259</v>
      </c>
      <c r="B86" s="56">
        <v>370</v>
      </c>
      <c r="C86" s="56">
        <f t="shared" si="2"/>
        <v>740</v>
      </c>
      <c r="D86" s="56" t="s">
        <v>288</v>
      </c>
    </row>
    <row r="87" spans="1:4" ht="15">
      <c r="A87" s="55" t="s">
        <v>260</v>
      </c>
      <c r="B87" s="56">
        <v>1820</v>
      </c>
      <c r="C87" s="56">
        <f t="shared" si="2"/>
        <v>3640</v>
      </c>
      <c r="D87" s="56" t="s">
        <v>182</v>
      </c>
    </row>
    <row r="88" spans="1:4" ht="15">
      <c r="A88" s="55" t="s">
        <v>261</v>
      </c>
      <c r="B88" s="56">
        <v>1100</v>
      </c>
      <c r="C88" s="56">
        <f t="shared" si="2"/>
        <v>2200</v>
      </c>
      <c r="D88" s="56" t="s">
        <v>288</v>
      </c>
    </row>
    <row r="89" spans="1:4" ht="15">
      <c r="A89" s="55" t="s">
        <v>262</v>
      </c>
      <c r="B89" s="56">
        <v>1200</v>
      </c>
      <c r="C89" s="56">
        <f t="shared" si="2"/>
        <v>2400</v>
      </c>
      <c r="D89" s="56" t="s">
        <v>288</v>
      </c>
    </row>
    <row r="90" spans="1:4" ht="15">
      <c r="A90" s="55" t="s">
        <v>263</v>
      </c>
      <c r="B90" s="56">
        <v>470</v>
      </c>
      <c r="C90" s="56">
        <f t="shared" si="2"/>
        <v>940</v>
      </c>
      <c r="D90" s="56" t="s">
        <v>288</v>
      </c>
    </row>
    <row r="91" spans="1:4" ht="15">
      <c r="A91" s="55" t="s">
        <v>264</v>
      </c>
      <c r="B91" s="56">
        <v>150</v>
      </c>
      <c r="C91" s="56">
        <f t="shared" si="2"/>
        <v>300</v>
      </c>
      <c r="D91" s="56" t="s">
        <v>288</v>
      </c>
    </row>
    <row r="92" spans="1:4" ht="15">
      <c r="A92" s="55" t="s">
        <v>265</v>
      </c>
      <c r="B92" s="56">
        <v>435</v>
      </c>
      <c r="C92" s="56">
        <f t="shared" si="2"/>
        <v>870</v>
      </c>
      <c r="D92" s="56" t="s">
        <v>288</v>
      </c>
    </row>
    <row r="93" spans="1:4" ht="15">
      <c r="A93" s="55" t="s">
        <v>358</v>
      </c>
      <c r="B93" s="56">
        <v>670</v>
      </c>
      <c r="C93" s="56">
        <f t="shared" si="2"/>
        <v>1340</v>
      </c>
      <c r="D93" s="56" t="s">
        <v>288</v>
      </c>
    </row>
    <row r="94" spans="1:4" ht="15">
      <c r="A94" s="55" t="s">
        <v>266</v>
      </c>
      <c r="B94" s="56">
        <v>370</v>
      </c>
      <c r="C94" s="56">
        <f t="shared" si="2"/>
        <v>740</v>
      </c>
      <c r="D94" s="56" t="s">
        <v>288</v>
      </c>
    </row>
    <row r="95" spans="1:4" ht="15">
      <c r="A95" s="55" t="s">
        <v>267</v>
      </c>
      <c r="B95" s="56">
        <v>350</v>
      </c>
      <c r="C95" s="56">
        <f t="shared" si="2"/>
        <v>700</v>
      </c>
      <c r="D95" s="56" t="s">
        <v>288</v>
      </c>
    </row>
    <row r="96" spans="1:4" ht="15.75">
      <c r="A96" s="141" t="s">
        <v>268</v>
      </c>
      <c r="B96" s="142"/>
      <c r="C96" s="142"/>
      <c r="D96" s="142"/>
    </row>
    <row r="97" spans="1:4" ht="15">
      <c r="A97" s="55" t="s">
        <v>269</v>
      </c>
      <c r="B97" s="56">
        <v>480</v>
      </c>
      <c r="C97" s="56">
        <f aca="true" t="shared" si="3" ref="C97:C114">PRODUCT(B97,2)</f>
        <v>960</v>
      </c>
      <c r="D97" s="56" t="s">
        <v>182</v>
      </c>
    </row>
    <row r="98" spans="1:4" ht="15">
      <c r="A98" s="55" t="s">
        <v>270</v>
      </c>
      <c r="B98" s="56">
        <v>2350</v>
      </c>
      <c r="C98" s="56">
        <f t="shared" si="3"/>
        <v>4700</v>
      </c>
      <c r="D98" s="56" t="s">
        <v>182</v>
      </c>
    </row>
    <row r="99" spans="1:4" ht="15">
      <c r="A99" s="55" t="s">
        <v>271</v>
      </c>
      <c r="B99" s="56">
        <v>2540</v>
      </c>
      <c r="C99" s="56">
        <f t="shared" si="3"/>
        <v>5080</v>
      </c>
      <c r="D99" s="56" t="s">
        <v>182</v>
      </c>
    </row>
    <row r="100" spans="1:4" ht="15">
      <c r="A100" s="55" t="s">
        <v>272</v>
      </c>
      <c r="B100" s="56">
        <v>730</v>
      </c>
      <c r="C100" s="56">
        <f t="shared" si="3"/>
        <v>1460</v>
      </c>
      <c r="D100" s="56" t="s">
        <v>182</v>
      </c>
    </row>
    <row r="101" spans="1:4" ht="15">
      <c r="A101" s="55" t="s">
        <v>273</v>
      </c>
      <c r="B101" s="56">
        <v>1230</v>
      </c>
      <c r="C101" s="56">
        <f t="shared" si="3"/>
        <v>2460</v>
      </c>
      <c r="D101" s="56" t="s">
        <v>182</v>
      </c>
    </row>
    <row r="102" spans="1:4" ht="15">
      <c r="A102" s="55" t="s">
        <v>274</v>
      </c>
      <c r="B102" s="56">
        <v>340</v>
      </c>
      <c r="C102" s="56">
        <f t="shared" si="3"/>
        <v>680</v>
      </c>
      <c r="D102" s="56" t="s">
        <v>182</v>
      </c>
    </row>
    <row r="103" spans="1:4" ht="15">
      <c r="A103" s="55" t="s">
        <v>275</v>
      </c>
      <c r="B103" s="56">
        <v>870</v>
      </c>
      <c r="C103" s="56">
        <f t="shared" si="3"/>
        <v>1740</v>
      </c>
      <c r="D103" s="56" t="s">
        <v>182</v>
      </c>
    </row>
    <row r="104" spans="1:4" ht="15">
      <c r="A104" s="55" t="s">
        <v>205</v>
      </c>
      <c r="B104" s="56">
        <v>290</v>
      </c>
      <c r="C104" s="56">
        <f t="shared" si="3"/>
        <v>580</v>
      </c>
      <c r="D104" s="56" t="s">
        <v>182</v>
      </c>
    </row>
    <row r="105" spans="1:4" ht="15">
      <c r="A105" s="55" t="s">
        <v>276</v>
      </c>
      <c r="B105" s="56">
        <v>480</v>
      </c>
      <c r="C105" s="56">
        <f t="shared" si="3"/>
        <v>960</v>
      </c>
      <c r="D105" s="56" t="s">
        <v>182</v>
      </c>
    </row>
    <row r="106" spans="1:4" ht="15">
      <c r="A106" s="55" t="s">
        <v>277</v>
      </c>
      <c r="B106" s="56">
        <v>160</v>
      </c>
      <c r="C106" s="56">
        <f t="shared" si="3"/>
        <v>320</v>
      </c>
      <c r="D106" s="56" t="s">
        <v>182</v>
      </c>
    </row>
    <row r="107" spans="1:4" ht="15">
      <c r="A107" s="55" t="s">
        <v>278</v>
      </c>
      <c r="B107" s="56">
        <v>1860</v>
      </c>
      <c r="C107" s="56">
        <f t="shared" si="3"/>
        <v>3720</v>
      </c>
      <c r="D107" s="56" t="s">
        <v>182</v>
      </c>
    </row>
    <row r="108" spans="1:4" ht="15">
      <c r="A108" s="55" t="s">
        <v>279</v>
      </c>
      <c r="B108" s="56">
        <v>1950</v>
      </c>
      <c r="C108" s="56">
        <f t="shared" si="3"/>
        <v>3900</v>
      </c>
      <c r="D108" s="56" t="s">
        <v>182</v>
      </c>
    </row>
    <row r="109" spans="1:4" ht="15">
      <c r="A109" s="55" t="s">
        <v>280</v>
      </c>
      <c r="B109" s="56">
        <v>950</v>
      </c>
      <c r="C109" s="56">
        <f t="shared" si="3"/>
        <v>1900</v>
      </c>
      <c r="D109" s="56" t="s">
        <v>182</v>
      </c>
    </row>
    <row r="110" spans="1:4" ht="15">
      <c r="A110" s="55" t="s">
        <v>281</v>
      </c>
      <c r="B110" s="56">
        <v>440</v>
      </c>
      <c r="C110" s="56">
        <f t="shared" si="3"/>
        <v>880</v>
      </c>
      <c r="D110" s="56" t="s">
        <v>182</v>
      </c>
    </row>
    <row r="111" spans="1:4" ht="15">
      <c r="A111" s="55" t="s">
        <v>282</v>
      </c>
      <c r="B111" s="56">
        <v>830</v>
      </c>
      <c r="C111" s="56">
        <f t="shared" si="3"/>
        <v>1660</v>
      </c>
      <c r="D111" s="56" t="s">
        <v>182</v>
      </c>
    </row>
    <row r="112" spans="1:4" ht="15">
      <c r="A112" s="55" t="s">
        <v>283</v>
      </c>
      <c r="B112" s="56">
        <v>390</v>
      </c>
      <c r="C112" s="56">
        <f t="shared" si="3"/>
        <v>780</v>
      </c>
      <c r="D112" s="56" t="s">
        <v>182</v>
      </c>
    </row>
    <row r="113" spans="1:4" ht="15">
      <c r="A113" s="55" t="s">
        <v>284</v>
      </c>
      <c r="B113" s="56">
        <v>2150</v>
      </c>
      <c r="C113" s="56">
        <f t="shared" si="3"/>
        <v>4300</v>
      </c>
      <c r="D113" s="56" t="s">
        <v>182</v>
      </c>
    </row>
    <row r="114" spans="1:4" ht="15">
      <c r="A114" s="55" t="s">
        <v>285</v>
      </c>
      <c r="B114" s="56">
        <v>580</v>
      </c>
      <c r="C114" s="56">
        <f t="shared" si="3"/>
        <v>1160</v>
      </c>
      <c r="D114" s="56" t="s">
        <v>182</v>
      </c>
    </row>
    <row r="115" spans="1:4" ht="15.75">
      <c r="A115" s="141" t="s">
        <v>286</v>
      </c>
      <c r="B115" s="142"/>
      <c r="C115" s="142"/>
      <c r="D115" s="142"/>
    </row>
    <row r="116" spans="1:4" ht="15">
      <c r="A116" s="55" t="s">
        <v>287</v>
      </c>
      <c r="B116" s="56">
        <v>1580</v>
      </c>
      <c r="C116" s="56">
        <f aca="true" t="shared" si="4" ref="C116:C126">PRODUCT(B116,2)</f>
        <v>3160</v>
      </c>
      <c r="D116" s="56" t="s">
        <v>288</v>
      </c>
    </row>
    <row r="117" spans="1:4" ht="15">
      <c r="A117" s="55" t="s">
        <v>289</v>
      </c>
      <c r="B117" s="56">
        <v>260</v>
      </c>
      <c r="C117" s="56">
        <f t="shared" si="4"/>
        <v>520</v>
      </c>
      <c r="D117" s="56" t="s">
        <v>288</v>
      </c>
    </row>
    <row r="118" spans="1:4" ht="15">
      <c r="A118" s="55" t="s">
        <v>290</v>
      </c>
      <c r="B118" s="56">
        <v>290</v>
      </c>
      <c r="C118" s="56">
        <f t="shared" si="4"/>
        <v>580</v>
      </c>
      <c r="D118" s="56" t="s">
        <v>288</v>
      </c>
    </row>
    <row r="119" spans="1:4" ht="15">
      <c r="A119" s="55" t="s">
        <v>291</v>
      </c>
      <c r="B119" s="56">
        <v>650</v>
      </c>
      <c r="C119" s="56">
        <f t="shared" si="4"/>
        <v>1300</v>
      </c>
      <c r="D119" s="56" t="s">
        <v>288</v>
      </c>
    </row>
    <row r="120" spans="1:4" ht="15">
      <c r="A120" s="55" t="s">
        <v>292</v>
      </c>
      <c r="B120" s="56">
        <v>670</v>
      </c>
      <c r="C120" s="56">
        <f t="shared" si="4"/>
        <v>1340</v>
      </c>
      <c r="D120" s="56" t="s">
        <v>288</v>
      </c>
    </row>
    <row r="121" spans="1:4" ht="15">
      <c r="A121" s="55" t="s">
        <v>293</v>
      </c>
      <c r="B121" s="56">
        <v>700</v>
      </c>
      <c r="C121" s="56">
        <f t="shared" si="4"/>
        <v>1400</v>
      </c>
      <c r="D121" s="56" t="s">
        <v>288</v>
      </c>
    </row>
    <row r="122" spans="1:4" ht="15">
      <c r="A122" s="55" t="s">
        <v>294</v>
      </c>
      <c r="B122" s="56">
        <v>930</v>
      </c>
      <c r="C122" s="56">
        <f t="shared" si="4"/>
        <v>1860</v>
      </c>
      <c r="D122" s="56" t="s">
        <v>288</v>
      </c>
    </row>
    <row r="123" spans="1:4" ht="15">
      <c r="A123" s="55" t="s">
        <v>295</v>
      </c>
      <c r="B123" s="56">
        <v>1350</v>
      </c>
      <c r="C123" s="56">
        <f t="shared" si="4"/>
        <v>2700</v>
      </c>
      <c r="D123" s="56" t="s">
        <v>288</v>
      </c>
    </row>
    <row r="124" spans="1:4" ht="15">
      <c r="A124" s="55" t="s">
        <v>296</v>
      </c>
      <c r="B124" s="56">
        <v>700</v>
      </c>
      <c r="C124" s="56">
        <f t="shared" si="4"/>
        <v>1400</v>
      </c>
      <c r="D124" s="56" t="s">
        <v>288</v>
      </c>
    </row>
    <row r="125" spans="1:4" ht="15">
      <c r="A125" s="55" t="s">
        <v>297</v>
      </c>
      <c r="B125" s="56">
        <v>1700</v>
      </c>
      <c r="C125" s="56">
        <f t="shared" si="4"/>
        <v>3400</v>
      </c>
      <c r="D125" s="56" t="s">
        <v>288</v>
      </c>
    </row>
    <row r="126" spans="1:4" ht="15">
      <c r="A126" s="55" t="s">
        <v>298</v>
      </c>
      <c r="B126" s="56">
        <v>770</v>
      </c>
      <c r="C126" s="56">
        <f t="shared" si="4"/>
        <v>1540</v>
      </c>
      <c r="D126" s="56" t="s">
        <v>288</v>
      </c>
    </row>
    <row r="127" spans="1:4" s="65" customFormat="1" ht="18.75" thickBot="1">
      <c r="A127" s="63" t="s">
        <v>354</v>
      </c>
      <c r="B127" s="64">
        <f>SUM(B68:B95,B97:B114,B116:B126)</f>
        <v>49745</v>
      </c>
      <c r="C127" s="64">
        <f>SUM(C68:C95,C97:C114,C116:C126)</f>
        <v>99490</v>
      </c>
      <c r="D127" s="64"/>
    </row>
    <row r="128" spans="1:4" ht="18">
      <c r="A128" s="135" t="s">
        <v>357</v>
      </c>
      <c r="B128" s="136"/>
      <c r="C128" s="136"/>
      <c r="D128" s="137"/>
    </row>
    <row r="129" spans="1:4" ht="15.75">
      <c r="A129" s="138" t="s">
        <v>175</v>
      </c>
      <c r="B129" s="139"/>
      <c r="C129" s="139"/>
      <c r="D129" s="140"/>
    </row>
    <row r="130" spans="1:4" ht="15.75">
      <c r="A130" s="141" t="s">
        <v>299</v>
      </c>
      <c r="B130" s="142"/>
      <c r="C130" s="142"/>
      <c r="D130" s="142"/>
    </row>
    <row r="131" spans="1:4" ht="15">
      <c r="A131" s="55" t="s">
        <v>300</v>
      </c>
      <c r="B131" s="56">
        <v>2150</v>
      </c>
      <c r="C131" s="56">
        <f aca="true" t="shared" si="5" ref="C131:C140">PRODUCT(B131,2)</f>
        <v>4300</v>
      </c>
      <c r="D131" s="56" t="s">
        <v>288</v>
      </c>
    </row>
    <row r="132" spans="1:4" ht="15">
      <c r="A132" s="55" t="s">
        <v>301</v>
      </c>
      <c r="B132" s="56">
        <v>2410</v>
      </c>
      <c r="C132" s="56">
        <f t="shared" si="5"/>
        <v>4820</v>
      </c>
      <c r="D132" s="56" t="s">
        <v>288</v>
      </c>
    </row>
    <row r="133" spans="1:4" ht="15">
      <c r="A133" s="55" t="s">
        <v>302</v>
      </c>
      <c r="B133" s="56">
        <v>2050</v>
      </c>
      <c r="C133" s="56">
        <f t="shared" si="5"/>
        <v>4100</v>
      </c>
      <c r="D133" s="56" t="s">
        <v>288</v>
      </c>
    </row>
    <row r="134" spans="1:4" ht="15">
      <c r="A134" s="55" t="s">
        <v>303</v>
      </c>
      <c r="B134" s="56">
        <v>1280</v>
      </c>
      <c r="C134" s="56">
        <f t="shared" si="5"/>
        <v>2560</v>
      </c>
      <c r="D134" s="56" t="s">
        <v>288</v>
      </c>
    </row>
    <row r="135" spans="1:4" ht="15">
      <c r="A135" s="55" t="s">
        <v>304</v>
      </c>
      <c r="B135" s="56">
        <v>950</v>
      </c>
      <c r="C135" s="56">
        <f t="shared" si="5"/>
        <v>1900</v>
      </c>
      <c r="D135" s="56" t="s">
        <v>288</v>
      </c>
    </row>
    <row r="136" spans="1:4" ht="15">
      <c r="A136" s="55" t="s">
        <v>305</v>
      </c>
      <c r="B136" s="56">
        <v>970</v>
      </c>
      <c r="C136" s="56">
        <f t="shared" si="5"/>
        <v>1940</v>
      </c>
      <c r="D136" s="56" t="s">
        <v>288</v>
      </c>
    </row>
    <row r="137" spans="1:4" ht="15">
      <c r="A137" s="55" t="s">
        <v>306</v>
      </c>
      <c r="B137" s="56">
        <v>470</v>
      </c>
      <c r="C137" s="56">
        <f t="shared" si="5"/>
        <v>940</v>
      </c>
      <c r="D137" s="56" t="s">
        <v>288</v>
      </c>
    </row>
    <row r="138" spans="1:4" ht="15">
      <c r="A138" s="55" t="s">
        <v>307</v>
      </c>
      <c r="B138" s="56">
        <v>720</v>
      </c>
      <c r="C138" s="56">
        <f t="shared" si="5"/>
        <v>1440</v>
      </c>
      <c r="D138" s="56" t="s">
        <v>288</v>
      </c>
    </row>
    <row r="139" spans="1:4" ht="15">
      <c r="A139" s="55" t="s">
        <v>308</v>
      </c>
      <c r="B139" s="56">
        <v>650</v>
      </c>
      <c r="C139" s="56">
        <f t="shared" si="5"/>
        <v>1300</v>
      </c>
      <c r="D139" s="56" t="s">
        <v>288</v>
      </c>
    </row>
    <row r="140" spans="1:4" ht="15">
      <c r="A140" s="55" t="s">
        <v>259</v>
      </c>
      <c r="B140" s="56">
        <v>920</v>
      </c>
      <c r="C140" s="56">
        <f t="shared" si="5"/>
        <v>1840</v>
      </c>
      <c r="D140" s="56" t="s">
        <v>288</v>
      </c>
    </row>
    <row r="141" spans="1:4" ht="15.75">
      <c r="A141" s="141" t="s">
        <v>309</v>
      </c>
      <c r="B141" s="142"/>
      <c r="C141" s="142"/>
      <c r="D141" s="142"/>
    </row>
    <row r="142" spans="1:4" ht="15">
      <c r="A142" s="55" t="s">
        <v>310</v>
      </c>
      <c r="B142" s="56">
        <v>950</v>
      </c>
      <c r="C142" s="56">
        <f aca="true" t="shared" si="6" ref="C142:C152">PRODUCT(B142,2)</f>
        <v>1900</v>
      </c>
      <c r="D142" s="56" t="s">
        <v>288</v>
      </c>
    </row>
    <row r="143" spans="1:4" ht="15">
      <c r="A143" s="55" t="s">
        <v>311</v>
      </c>
      <c r="B143" s="56">
        <v>350</v>
      </c>
      <c r="C143" s="56">
        <f t="shared" si="6"/>
        <v>700</v>
      </c>
      <c r="D143" s="56" t="s">
        <v>288</v>
      </c>
    </row>
    <row r="144" spans="1:4" ht="15">
      <c r="A144" s="55" t="s">
        <v>312</v>
      </c>
      <c r="B144" s="56">
        <v>250</v>
      </c>
      <c r="C144" s="56">
        <f t="shared" si="6"/>
        <v>500</v>
      </c>
      <c r="D144" s="56" t="s">
        <v>288</v>
      </c>
    </row>
    <row r="145" spans="1:4" ht="15">
      <c r="A145" s="55" t="s">
        <v>313</v>
      </c>
      <c r="B145" s="56">
        <v>600</v>
      </c>
      <c r="C145" s="56">
        <f t="shared" si="6"/>
        <v>1200</v>
      </c>
      <c r="D145" s="56" t="s">
        <v>288</v>
      </c>
    </row>
    <row r="146" spans="1:4" ht="15">
      <c r="A146" s="55" t="s">
        <v>314</v>
      </c>
      <c r="B146" s="56">
        <v>500</v>
      </c>
      <c r="C146" s="56">
        <f t="shared" si="6"/>
        <v>1000</v>
      </c>
      <c r="D146" s="56" t="s">
        <v>288</v>
      </c>
    </row>
    <row r="147" spans="1:4" ht="15">
      <c r="A147" s="55" t="s">
        <v>315</v>
      </c>
      <c r="B147" s="56">
        <v>600</v>
      </c>
      <c r="C147" s="56">
        <f t="shared" si="6"/>
        <v>1200</v>
      </c>
      <c r="D147" s="56" t="s">
        <v>288</v>
      </c>
    </row>
    <row r="148" spans="1:4" ht="15">
      <c r="A148" s="55" t="s">
        <v>316</v>
      </c>
      <c r="B148" s="56">
        <v>650</v>
      </c>
      <c r="C148" s="56">
        <f t="shared" si="6"/>
        <v>1300</v>
      </c>
      <c r="D148" s="56" t="s">
        <v>288</v>
      </c>
    </row>
    <row r="149" spans="1:4" ht="15">
      <c r="A149" s="55" t="s">
        <v>317</v>
      </c>
      <c r="B149" s="56">
        <v>350</v>
      </c>
      <c r="C149" s="56">
        <f t="shared" si="6"/>
        <v>700</v>
      </c>
      <c r="D149" s="56" t="s">
        <v>288</v>
      </c>
    </row>
    <row r="150" spans="1:4" ht="15">
      <c r="A150" s="55" t="s">
        <v>233</v>
      </c>
      <c r="B150" s="56">
        <v>470</v>
      </c>
      <c r="C150" s="56">
        <f t="shared" si="6"/>
        <v>940</v>
      </c>
      <c r="D150" s="56" t="s">
        <v>288</v>
      </c>
    </row>
    <row r="151" spans="1:4" ht="15">
      <c r="A151" s="55" t="s">
        <v>313</v>
      </c>
      <c r="B151" s="56">
        <v>700</v>
      </c>
      <c r="C151" s="56">
        <f t="shared" si="6"/>
        <v>1400</v>
      </c>
      <c r="D151" s="56" t="s">
        <v>288</v>
      </c>
    </row>
    <row r="152" spans="1:4" ht="15">
      <c r="A152" s="55" t="s">
        <v>318</v>
      </c>
      <c r="B152" s="56">
        <v>400</v>
      </c>
      <c r="C152" s="56">
        <f t="shared" si="6"/>
        <v>800</v>
      </c>
      <c r="D152" s="56" t="s">
        <v>288</v>
      </c>
    </row>
    <row r="153" spans="1:4" ht="15.75">
      <c r="A153" s="141" t="s">
        <v>319</v>
      </c>
      <c r="B153" s="142"/>
      <c r="C153" s="142"/>
      <c r="D153" s="142"/>
    </row>
    <row r="154" spans="1:4" ht="15">
      <c r="A154" s="55" t="s">
        <v>320</v>
      </c>
      <c r="B154" s="56">
        <v>1150</v>
      </c>
      <c r="C154" s="56">
        <f>PRODUCT(B154,2)</f>
        <v>2300</v>
      </c>
      <c r="D154" s="56" t="s">
        <v>288</v>
      </c>
    </row>
    <row r="155" spans="1:4" ht="15.75">
      <c r="A155" s="141" t="s">
        <v>321</v>
      </c>
      <c r="B155" s="142"/>
      <c r="C155" s="142"/>
      <c r="D155" s="142"/>
    </row>
    <row r="156" spans="1:4" ht="15">
      <c r="A156" s="55" t="s">
        <v>322</v>
      </c>
      <c r="B156" s="56">
        <v>900</v>
      </c>
      <c r="C156" s="56">
        <f>PRODUCT(B156,2)</f>
        <v>1800</v>
      </c>
      <c r="D156" s="56" t="s">
        <v>288</v>
      </c>
    </row>
    <row r="157" spans="1:4" ht="15">
      <c r="A157" s="55" t="s">
        <v>323</v>
      </c>
      <c r="B157" s="56">
        <v>250</v>
      </c>
      <c r="C157" s="56">
        <f>PRODUCT(B157,2)</f>
        <v>500</v>
      </c>
      <c r="D157" s="56" t="s">
        <v>288</v>
      </c>
    </row>
    <row r="158" spans="1:4" ht="15">
      <c r="A158" s="55" t="s">
        <v>324</v>
      </c>
      <c r="B158" s="56">
        <v>500</v>
      </c>
      <c r="C158" s="56">
        <f>PRODUCT(B158,2)</f>
        <v>1000</v>
      </c>
      <c r="D158" s="56" t="s">
        <v>288</v>
      </c>
    </row>
    <row r="159" spans="1:4" ht="15.75">
      <c r="A159" s="141" t="s">
        <v>325</v>
      </c>
      <c r="B159" s="142"/>
      <c r="C159" s="142"/>
      <c r="D159" s="142"/>
    </row>
    <row r="160" spans="1:4" ht="15">
      <c r="A160" s="55" t="s">
        <v>326</v>
      </c>
      <c r="B160" s="56">
        <v>670</v>
      </c>
      <c r="C160" s="56">
        <f>PRODUCT(B160,2)</f>
        <v>1340</v>
      </c>
      <c r="D160" s="56" t="s">
        <v>288</v>
      </c>
    </row>
    <row r="161" spans="1:4" ht="15">
      <c r="A161" s="55" t="s">
        <v>310</v>
      </c>
      <c r="B161" s="56">
        <v>400</v>
      </c>
      <c r="C161" s="56">
        <f>PRODUCT(B161,2)</f>
        <v>800</v>
      </c>
      <c r="D161" s="56" t="s">
        <v>288</v>
      </c>
    </row>
    <row r="162" spans="1:4" ht="15.75">
      <c r="A162" s="141" t="s">
        <v>327</v>
      </c>
      <c r="B162" s="142"/>
      <c r="C162" s="142"/>
      <c r="D162" s="142"/>
    </row>
    <row r="163" spans="1:4" ht="15">
      <c r="A163" s="55" t="s">
        <v>328</v>
      </c>
      <c r="B163" s="56">
        <v>1610</v>
      </c>
      <c r="C163" s="56">
        <f>PRODUCT(B163,2)</f>
        <v>3220</v>
      </c>
      <c r="D163" s="56" t="s">
        <v>288</v>
      </c>
    </row>
    <row r="164" spans="1:4" ht="15.75">
      <c r="A164" s="141" t="s">
        <v>329</v>
      </c>
      <c r="B164" s="142"/>
      <c r="C164" s="142"/>
      <c r="D164" s="142"/>
    </row>
    <row r="165" spans="1:4" ht="15">
      <c r="A165" s="55" t="s">
        <v>308</v>
      </c>
      <c r="B165" s="56">
        <v>1350</v>
      </c>
      <c r="C165" s="56">
        <f>PRODUCT(B165,2)</f>
        <v>2700</v>
      </c>
      <c r="D165" s="56" t="s">
        <v>288</v>
      </c>
    </row>
    <row r="166" spans="1:4" ht="15.75">
      <c r="A166" s="141" t="s">
        <v>330</v>
      </c>
      <c r="B166" s="142"/>
      <c r="C166" s="142"/>
      <c r="D166" s="142"/>
    </row>
    <row r="167" spans="1:4" ht="15">
      <c r="A167" s="55" t="s">
        <v>331</v>
      </c>
      <c r="B167" s="56">
        <v>1580</v>
      </c>
      <c r="C167" s="56">
        <f>PRODUCT(B167,2)</f>
        <v>3160</v>
      </c>
      <c r="D167" s="56" t="s">
        <v>288</v>
      </c>
    </row>
    <row r="168" spans="1:4" ht="15.75">
      <c r="A168" s="141" t="s">
        <v>332</v>
      </c>
      <c r="B168" s="142"/>
      <c r="C168" s="142"/>
      <c r="D168" s="142"/>
    </row>
    <row r="169" spans="1:4" ht="15">
      <c r="A169" s="55" t="s">
        <v>333</v>
      </c>
      <c r="B169" s="56">
        <v>1320</v>
      </c>
      <c r="C169" s="56">
        <f aca="true" t="shared" si="7" ref="C169:C184">PRODUCT(B169,2)</f>
        <v>2640</v>
      </c>
      <c r="D169" s="56" t="s">
        <v>288</v>
      </c>
    </row>
    <row r="170" spans="1:4" ht="15">
      <c r="A170" s="55" t="s">
        <v>334</v>
      </c>
      <c r="B170" s="56">
        <v>830</v>
      </c>
      <c r="C170" s="56">
        <f t="shared" si="7"/>
        <v>1660</v>
      </c>
      <c r="D170" s="56" t="s">
        <v>288</v>
      </c>
    </row>
    <row r="171" spans="1:4" ht="15">
      <c r="A171" s="55" t="s">
        <v>335</v>
      </c>
      <c r="B171" s="56">
        <v>300</v>
      </c>
      <c r="C171" s="56">
        <f t="shared" si="7"/>
        <v>600</v>
      </c>
      <c r="D171" s="56" t="s">
        <v>288</v>
      </c>
    </row>
    <row r="172" spans="1:4" ht="15">
      <c r="A172" s="55" t="s">
        <v>336</v>
      </c>
      <c r="B172" s="56">
        <v>720</v>
      </c>
      <c r="C172" s="56">
        <f t="shared" si="7"/>
        <v>1440</v>
      </c>
      <c r="D172" s="56" t="s">
        <v>288</v>
      </c>
    </row>
    <row r="173" spans="1:4" ht="15">
      <c r="A173" s="55" t="s">
        <v>337</v>
      </c>
      <c r="B173" s="56">
        <v>610</v>
      </c>
      <c r="C173" s="56">
        <f t="shared" si="7"/>
        <v>1220</v>
      </c>
      <c r="D173" s="56" t="s">
        <v>288</v>
      </c>
    </row>
    <row r="174" spans="1:4" ht="15">
      <c r="A174" s="55" t="s">
        <v>338</v>
      </c>
      <c r="B174" s="56">
        <v>1250</v>
      </c>
      <c r="C174" s="56">
        <f t="shared" si="7"/>
        <v>2500</v>
      </c>
      <c r="D174" s="56" t="s">
        <v>288</v>
      </c>
    </row>
    <row r="175" spans="1:4" ht="15">
      <c r="A175" s="55" t="s">
        <v>339</v>
      </c>
      <c r="B175" s="56">
        <v>850</v>
      </c>
      <c r="C175" s="56">
        <f t="shared" si="7"/>
        <v>1700</v>
      </c>
      <c r="D175" s="56" t="s">
        <v>288</v>
      </c>
    </row>
    <row r="176" spans="1:4" ht="15">
      <c r="A176" s="55" t="s">
        <v>340</v>
      </c>
      <c r="B176" s="56">
        <v>1350</v>
      </c>
      <c r="C176" s="58">
        <f t="shared" si="7"/>
        <v>2700</v>
      </c>
      <c r="D176" s="56" t="s">
        <v>288</v>
      </c>
    </row>
    <row r="177" spans="1:4" ht="15">
      <c r="A177" s="55" t="s">
        <v>341</v>
      </c>
      <c r="B177" s="56">
        <v>550</v>
      </c>
      <c r="C177" s="56">
        <f t="shared" si="7"/>
        <v>1100</v>
      </c>
      <c r="D177" s="56" t="s">
        <v>288</v>
      </c>
    </row>
    <row r="178" spans="1:4" ht="15">
      <c r="A178" s="55" t="s">
        <v>326</v>
      </c>
      <c r="B178" s="56">
        <v>1000</v>
      </c>
      <c r="C178" s="56">
        <f t="shared" si="7"/>
        <v>2000</v>
      </c>
      <c r="D178" s="56" t="s">
        <v>288</v>
      </c>
    </row>
    <row r="179" spans="1:4" ht="15">
      <c r="A179" s="55" t="s">
        <v>342</v>
      </c>
      <c r="B179" s="56">
        <v>400</v>
      </c>
      <c r="C179" s="56">
        <f t="shared" si="7"/>
        <v>800</v>
      </c>
      <c r="D179" s="56" t="s">
        <v>288</v>
      </c>
    </row>
    <row r="180" spans="1:4" ht="15">
      <c r="A180" s="55" t="s">
        <v>250</v>
      </c>
      <c r="B180" s="56">
        <v>450</v>
      </c>
      <c r="C180" s="56">
        <f t="shared" si="7"/>
        <v>900</v>
      </c>
      <c r="D180" s="56" t="s">
        <v>288</v>
      </c>
    </row>
    <row r="181" spans="1:4" ht="15">
      <c r="A181" s="55" t="s">
        <v>343</v>
      </c>
      <c r="B181" s="56">
        <v>750</v>
      </c>
      <c r="C181" s="56">
        <f t="shared" si="7"/>
        <v>1500</v>
      </c>
      <c r="D181" s="56" t="s">
        <v>288</v>
      </c>
    </row>
    <row r="182" spans="1:4" ht="15">
      <c r="A182" s="55" t="s">
        <v>344</v>
      </c>
      <c r="B182" s="56">
        <v>1150</v>
      </c>
      <c r="C182" s="56">
        <f t="shared" si="7"/>
        <v>2300</v>
      </c>
      <c r="D182" s="56" t="s">
        <v>288</v>
      </c>
    </row>
    <row r="183" spans="1:4" ht="15">
      <c r="A183" s="55" t="s">
        <v>345</v>
      </c>
      <c r="B183" s="56">
        <v>1080</v>
      </c>
      <c r="C183" s="56">
        <f t="shared" si="7"/>
        <v>2160</v>
      </c>
      <c r="D183" s="56" t="s">
        <v>288</v>
      </c>
    </row>
    <row r="184" spans="1:4" ht="15">
      <c r="A184" s="55" t="s">
        <v>318</v>
      </c>
      <c r="B184" s="56">
        <v>470</v>
      </c>
      <c r="C184" s="56">
        <f t="shared" si="7"/>
        <v>940</v>
      </c>
      <c r="D184" s="56" t="s">
        <v>288</v>
      </c>
    </row>
    <row r="185" spans="1:4" ht="15.75">
      <c r="A185" s="141" t="s">
        <v>346</v>
      </c>
      <c r="B185" s="142"/>
      <c r="C185" s="142"/>
      <c r="D185" s="142"/>
    </row>
    <row r="186" spans="1:4" ht="15">
      <c r="A186" s="55" t="s">
        <v>347</v>
      </c>
      <c r="B186" s="56">
        <v>2750</v>
      </c>
      <c r="C186" s="56">
        <f>PRODUCT(B186,2)</f>
        <v>5500</v>
      </c>
      <c r="D186" s="56" t="s">
        <v>288</v>
      </c>
    </row>
    <row r="187" spans="1:4" ht="15">
      <c r="A187" s="55" t="s">
        <v>348</v>
      </c>
      <c r="B187" s="56">
        <v>260</v>
      </c>
      <c r="C187" s="56">
        <f>PRODUCT(B187,2)</f>
        <v>520</v>
      </c>
      <c r="D187" s="56" t="s">
        <v>288</v>
      </c>
    </row>
    <row r="188" spans="1:4" ht="15">
      <c r="A188" s="55" t="s">
        <v>349</v>
      </c>
      <c r="B188" s="56">
        <v>450</v>
      </c>
      <c r="C188" s="56">
        <f>PRODUCT(B188,2)</f>
        <v>900</v>
      </c>
      <c r="D188" s="56" t="s">
        <v>288</v>
      </c>
    </row>
    <row r="189" spans="1:4" ht="15">
      <c r="A189" s="55" t="s">
        <v>350</v>
      </c>
      <c r="B189" s="56">
        <v>1350</v>
      </c>
      <c r="C189" s="56">
        <f>PRODUCT(B189,2)</f>
        <v>2700</v>
      </c>
      <c r="D189" s="56" t="s">
        <v>288</v>
      </c>
    </row>
    <row r="190" spans="1:4" ht="15">
      <c r="A190" s="55" t="s">
        <v>250</v>
      </c>
      <c r="B190" s="56">
        <v>600</v>
      </c>
      <c r="C190" s="56">
        <f>PRODUCT(B190,2)</f>
        <v>1200</v>
      </c>
      <c r="D190" s="56" t="s">
        <v>288</v>
      </c>
    </row>
    <row r="191" spans="1:4" ht="15.75">
      <c r="A191" s="141" t="s">
        <v>351</v>
      </c>
      <c r="B191" s="142"/>
      <c r="C191" s="142"/>
      <c r="D191" s="142"/>
    </row>
    <row r="192" spans="1:4" ht="15">
      <c r="A192" s="55" t="s">
        <v>352</v>
      </c>
      <c r="B192" s="56">
        <v>220</v>
      </c>
      <c r="C192" s="56">
        <f>PRODUCT(B192,2)</f>
        <v>440</v>
      </c>
      <c r="D192" s="56" t="s">
        <v>182</v>
      </c>
    </row>
    <row r="193" spans="1:4" ht="15.75" thickBot="1">
      <c r="A193" s="59" t="s">
        <v>353</v>
      </c>
      <c r="B193" s="60">
        <v>970</v>
      </c>
      <c r="C193" s="60">
        <f>PRODUCT(B193,2)</f>
        <v>1940</v>
      </c>
      <c r="D193" s="60" t="s">
        <v>182</v>
      </c>
    </row>
    <row r="194" spans="1:4" ht="18">
      <c r="A194" s="63" t="s">
        <v>354</v>
      </c>
      <c r="B194" s="64">
        <f>SUM(B131:B193)</f>
        <v>46480</v>
      </c>
      <c r="C194" s="64">
        <f>SUM(C131:C193)</f>
        <v>92960</v>
      </c>
      <c r="D194" s="64"/>
    </row>
    <row r="196" ht="15">
      <c r="A196" s="61" t="s">
        <v>495</v>
      </c>
    </row>
    <row r="197" ht="15">
      <c r="A197" s="61" t="s">
        <v>496</v>
      </c>
    </row>
  </sheetData>
  <sheetProtection/>
  <mergeCells count="21">
    <mergeCell ref="A191:D191"/>
    <mergeCell ref="A164:D164"/>
    <mergeCell ref="A166:D166"/>
    <mergeCell ref="A168:D168"/>
    <mergeCell ref="A185:D185"/>
    <mergeCell ref="A159:D159"/>
    <mergeCell ref="A1:D1"/>
    <mergeCell ref="A2:D2"/>
    <mergeCell ref="A162:D162"/>
    <mergeCell ref="A130:D130"/>
    <mergeCell ref="A141:D141"/>
    <mergeCell ref="A153:D153"/>
    <mergeCell ref="A155:D155"/>
    <mergeCell ref="A4:D4"/>
    <mergeCell ref="A67:D67"/>
    <mergeCell ref="A128:D128"/>
    <mergeCell ref="A129:D129"/>
    <mergeCell ref="A65:D65"/>
    <mergeCell ref="A66:D66"/>
    <mergeCell ref="A96:D96"/>
    <mergeCell ref="A115:D115"/>
  </mergeCells>
  <printOptions/>
  <pageMargins left="0.67" right="0.21" top="0.17" bottom="0.17" header="0.17" footer="0.17"/>
  <pageSetup horizontalDpi="600" verticalDpi="600" orientation="portrait" paperSize="9" scale="78" r:id="rId1"/>
  <rowBreaks count="3" manualBreakCount="3">
    <brk id="64" max="255" man="1"/>
    <brk id="127" max="255" man="1"/>
    <brk id="19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view="pageBreakPreview" zoomScaleSheetLayoutView="100" zoomScalePageLayoutView="0" workbookViewId="0" topLeftCell="A34">
      <selection activeCell="A35" sqref="A35"/>
    </sheetView>
  </sheetViews>
  <sheetFormatPr defaultColWidth="9.00390625" defaultRowHeight="12.75"/>
  <cols>
    <col min="1" max="1" width="92.875" style="61" customWidth="1"/>
    <col min="2" max="2" width="19.25390625" style="62" bestFit="1" customWidth="1"/>
    <col min="3" max="16384" width="9.125" style="51" customWidth="1"/>
  </cols>
  <sheetData>
    <row r="1" spans="1:2" ht="18">
      <c r="A1" s="143" t="s">
        <v>463</v>
      </c>
      <c r="B1" s="143"/>
    </row>
    <row r="2" spans="1:2" ht="15.75">
      <c r="A2" s="144" t="s">
        <v>466</v>
      </c>
      <c r="B2" s="144"/>
    </row>
    <row r="3" spans="1:2" ht="15.75">
      <c r="A3" s="72"/>
      <c r="B3" s="72"/>
    </row>
    <row r="4" spans="1:2" ht="16.5" thickBot="1">
      <c r="A4" s="73"/>
      <c r="B4" s="73"/>
    </row>
    <row r="5" spans="1:2" ht="30">
      <c r="A5" s="92" t="s">
        <v>464</v>
      </c>
      <c r="B5" s="93" t="s">
        <v>465</v>
      </c>
    </row>
    <row r="6" spans="1:2" ht="15.75">
      <c r="A6" s="94" t="s">
        <v>474</v>
      </c>
      <c r="B6" s="95"/>
    </row>
    <row r="7" spans="1:2" ht="15">
      <c r="A7" s="96" t="s">
        <v>467</v>
      </c>
      <c r="B7" s="68">
        <v>9257</v>
      </c>
    </row>
    <row r="8" spans="1:2" ht="15">
      <c r="A8" s="96" t="s">
        <v>468</v>
      </c>
      <c r="B8" s="68">
        <v>7854</v>
      </c>
    </row>
    <row r="9" spans="1:2" ht="15">
      <c r="A9" s="96" t="s">
        <v>392</v>
      </c>
      <c r="B9" s="68">
        <v>5150</v>
      </c>
    </row>
    <row r="10" spans="1:2" ht="15">
      <c r="A10" s="96" t="s">
        <v>469</v>
      </c>
      <c r="B10" s="68">
        <v>2950</v>
      </c>
    </row>
    <row r="11" spans="1:2" ht="15">
      <c r="A11" s="96" t="s">
        <v>397</v>
      </c>
      <c r="B11" s="68">
        <v>320</v>
      </c>
    </row>
    <row r="12" spans="1:2" ht="15">
      <c r="A12" s="96" t="s">
        <v>470</v>
      </c>
      <c r="B12" s="68">
        <v>1560</v>
      </c>
    </row>
    <row r="13" spans="1:2" ht="15">
      <c r="A13" s="96" t="s">
        <v>471</v>
      </c>
      <c r="B13" s="68">
        <v>2320</v>
      </c>
    </row>
    <row r="14" spans="1:2" ht="15">
      <c r="A14" s="96" t="s">
        <v>472</v>
      </c>
      <c r="B14" s="68">
        <v>2240</v>
      </c>
    </row>
    <row r="15" spans="1:2" ht="15">
      <c r="A15" s="96" t="s">
        <v>473</v>
      </c>
      <c r="B15" s="68">
        <v>1200</v>
      </c>
    </row>
    <row r="16" spans="1:2" ht="15">
      <c r="A16" s="96" t="s">
        <v>485</v>
      </c>
      <c r="B16" s="68">
        <v>2450</v>
      </c>
    </row>
    <row r="17" spans="1:2" ht="15">
      <c r="A17" s="96" t="s">
        <v>475</v>
      </c>
      <c r="B17" s="68">
        <v>1250</v>
      </c>
    </row>
    <row r="18" spans="1:2" ht="33" customHeight="1">
      <c r="A18" s="96" t="s">
        <v>494</v>
      </c>
      <c r="B18" s="68">
        <v>1780</v>
      </c>
    </row>
    <row r="19" spans="1:2" ht="15">
      <c r="A19" s="96" t="s">
        <v>476</v>
      </c>
      <c r="B19" s="68">
        <v>920</v>
      </c>
    </row>
    <row r="20" spans="1:2" ht="15">
      <c r="A20" s="96" t="s">
        <v>477</v>
      </c>
      <c r="B20" s="68">
        <v>1400</v>
      </c>
    </row>
    <row r="21" spans="1:2" ht="30">
      <c r="A21" s="96" t="s">
        <v>478</v>
      </c>
      <c r="B21" s="68">
        <v>2616</v>
      </c>
    </row>
    <row r="22" spans="1:2" ht="15">
      <c r="A22" s="96" t="s">
        <v>479</v>
      </c>
      <c r="B22" s="68">
        <v>3500</v>
      </c>
    </row>
    <row r="23" spans="1:2" ht="15">
      <c r="A23" s="96" t="s">
        <v>480</v>
      </c>
      <c r="B23" s="68">
        <v>840</v>
      </c>
    </row>
    <row r="24" spans="1:2" ht="15">
      <c r="A24" s="96" t="s">
        <v>481</v>
      </c>
      <c r="B24" s="68">
        <v>550</v>
      </c>
    </row>
    <row r="25" spans="1:2" ht="15">
      <c r="A25" s="96" t="s">
        <v>482</v>
      </c>
      <c r="B25" s="68">
        <v>210</v>
      </c>
    </row>
    <row r="26" spans="1:2" ht="15">
      <c r="A26" s="96" t="s">
        <v>483</v>
      </c>
      <c r="B26" s="68">
        <v>1120</v>
      </c>
    </row>
    <row r="27" spans="1:2" ht="15">
      <c r="A27" s="96" t="s">
        <v>487</v>
      </c>
      <c r="B27" s="68">
        <v>820</v>
      </c>
    </row>
    <row r="28" spans="1:2" ht="30">
      <c r="A28" s="96" t="s">
        <v>484</v>
      </c>
      <c r="B28" s="68">
        <v>4120</v>
      </c>
    </row>
    <row r="29" spans="1:2" ht="18">
      <c r="A29" s="98" t="s">
        <v>354</v>
      </c>
      <c r="B29" s="99">
        <f>SUM(B7:B28)</f>
        <v>54427</v>
      </c>
    </row>
    <row r="30" spans="1:2" ht="15.75">
      <c r="A30" s="97" t="s">
        <v>486</v>
      </c>
      <c r="B30" s="68"/>
    </row>
    <row r="31" spans="1:2" ht="15">
      <c r="A31" s="96" t="s">
        <v>488</v>
      </c>
      <c r="B31" s="68">
        <v>2840</v>
      </c>
    </row>
    <row r="32" spans="1:2" ht="30">
      <c r="A32" s="96" t="s">
        <v>490</v>
      </c>
      <c r="B32" s="68">
        <v>1950</v>
      </c>
    </row>
    <row r="33" spans="1:2" ht="15">
      <c r="A33" s="96" t="s">
        <v>489</v>
      </c>
      <c r="B33" s="68">
        <v>2621</v>
      </c>
    </row>
    <row r="34" spans="1:2" ht="15">
      <c r="A34" s="96" t="s">
        <v>393</v>
      </c>
      <c r="B34" s="68">
        <v>3100</v>
      </c>
    </row>
    <row r="35" spans="1:2" ht="15">
      <c r="A35" s="96" t="s">
        <v>416</v>
      </c>
      <c r="B35" s="68">
        <v>4250</v>
      </c>
    </row>
    <row r="36" spans="1:2" ht="33.75" customHeight="1">
      <c r="A36" s="96" t="s">
        <v>491</v>
      </c>
      <c r="B36" s="68">
        <v>1450</v>
      </c>
    </row>
    <row r="37" spans="1:2" ht="15">
      <c r="A37" s="96" t="s">
        <v>492</v>
      </c>
      <c r="B37" s="68">
        <v>450</v>
      </c>
    </row>
    <row r="38" spans="1:2" ht="15">
      <c r="A38" s="96" t="s">
        <v>493</v>
      </c>
      <c r="B38" s="68">
        <v>320</v>
      </c>
    </row>
    <row r="39" spans="1:2" ht="15">
      <c r="A39" s="55"/>
      <c r="B39" s="68"/>
    </row>
    <row r="40" spans="1:2" ht="18.75" thickBot="1">
      <c r="A40" s="69" t="s">
        <v>354</v>
      </c>
      <c r="B40" s="70">
        <f>SUM(B31:B39)</f>
        <v>16981</v>
      </c>
    </row>
    <row r="41" ht="15">
      <c r="B41" s="62">
        <f>PRODUCT(B29,0.04,26)+PRODUCT(B40,0.04,4)</f>
        <v>59321.04</v>
      </c>
    </row>
  </sheetData>
  <sheetProtection/>
  <mergeCells count="2">
    <mergeCell ref="A1:B1"/>
    <mergeCell ref="A2:B2"/>
  </mergeCells>
  <printOptions/>
  <pageMargins left="1.04" right="0.21" top="1.23" bottom="0.17" header="0.18" footer="0.17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84">
      <selection activeCell="A23" sqref="A23"/>
    </sheetView>
  </sheetViews>
  <sheetFormatPr defaultColWidth="9.00390625" defaultRowHeight="12.75"/>
  <cols>
    <col min="1" max="1" width="9.125" style="34" customWidth="1"/>
    <col min="2" max="2" width="52.875" style="34" bestFit="1" customWidth="1"/>
    <col min="3" max="3" width="6.375" style="34" bestFit="1" customWidth="1"/>
    <col min="4" max="4" width="16.75390625" style="34" bestFit="1" customWidth="1"/>
    <col min="5" max="16384" width="9.125" style="16" customWidth="1"/>
  </cols>
  <sheetData>
    <row r="1" spans="1:6" ht="15">
      <c r="A1" s="152" t="s">
        <v>0</v>
      </c>
      <c r="B1" s="153"/>
      <c r="C1" s="153"/>
      <c r="D1" s="153"/>
      <c r="E1" s="153"/>
      <c r="F1" s="153"/>
    </row>
    <row r="2" spans="1:6" ht="15">
      <c r="A2" s="153"/>
      <c r="B2" s="153"/>
      <c r="C2" s="153"/>
      <c r="D2" s="153"/>
      <c r="E2" s="153"/>
      <c r="F2" s="153"/>
    </row>
    <row r="3" spans="1:6" ht="15">
      <c r="A3" s="153"/>
      <c r="B3" s="153"/>
      <c r="C3" s="153"/>
      <c r="D3" s="153"/>
      <c r="E3" s="153"/>
      <c r="F3" s="153"/>
    </row>
    <row r="4" spans="1:6" ht="18">
      <c r="A4" s="150" t="s">
        <v>1</v>
      </c>
      <c r="B4" s="151"/>
      <c r="C4" s="151"/>
      <c r="D4" s="151"/>
      <c r="E4" s="151"/>
      <c r="F4" s="151"/>
    </row>
    <row r="5" spans="1:4" ht="15.75" thickBot="1">
      <c r="A5" s="19"/>
      <c r="B5" s="19"/>
      <c r="C5" s="19"/>
      <c r="D5" s="19"/>
    </row>
    <row r="6" spans="1:4" ht="15" hidden="1">
      <c r="A6" s="19"/>
      <c r="B6" s="19"/>
      <c r="C6" s="19"/>
      <c r="D6" s="19"/>
    </row>
    <row r="7" spans="1:4" ht="15" hidden="1">
      <c r="A7" s="19"/>
      <c r="B7" s="19"/>
      <c r="C7" s="19"/>
      <c r="D7" s="19"/>
    </row>
    <row r="8" spans="1:4" ht="15" hidden="1">
      <c r="A8" s="19"/>
      <c r="B8" s="19"/>
      <c r="C8" s="19"/>
      <c r="D8" s="19"/>
    </row>
    <row r="9" spans="1:4" ht="15">
      <c r="A9" s="20" t="s">
        <v>2</v>
      </c>
      <c r="B9" s="21" t="s">
        <v>3</v>
      </c>
      <c r="C9" s="22" t="s">
        <v>4</v>
      </c>
      <c r="D9" s="23" t="s">
        <v>5</v>
      </c>
    </row>
    <row r="10" spans="1:4" ht="15">
      <c r="A10" s="24">
        <v>1</v>
      </c>
      <c r="B10" s="1" t="s">
        <v>6</v>
      </c>
      <c r="C10" s="2">
        <v>1</v>
      </c>
      <c r="D10" s="25" t="s">
        <v>7</v>
      </c>
    </row>
    <row r="11" spans="1:4" ht="15">
      <c r="A11" s="24">
        <v>2</v>
      </c>
      <c r="B11" s="1" t="s">
        <v>8</v>
      </c>
      <c r="C11" s="2">
        <v>2</v>
      </c>
      <c r="D11" s="25" t="s">
        <v>7</v>
      </c>
    </row>
    <row r="12" spans="1:4" ht="15">
      <c r="A12" s="24">
        <v>3</v>
      </c>
      <c r="B12" s="1" t="s">
        <v>9</v>
      </c>
      <c r="C12" s="2">
        <v>2</v>
      </c>
      <c r="D12" s="25" t="s">
        <v>7</v>
      </c>
    </row>
    <row r="13" spans="1:4" ht="15">
      <c r="A13" s="24">
        <v>4</v>
      </c>
      <c r="B13" s="1" t="s">
        <v>10</v>
      </c>
      <c r="C13" s="2">
        <v>3</v>
      </c>
      <c r="D13" s="25" t="s">
        <v>7</v>
      </c>
    </row>
    <row r="14" spans="1:4" ht="15">
      <c r="A14" s="24">
        <v>5</v>
      </c>
      <c r="B14" s="1" t="s">
        <v>11</v>
      </c>
      <c r="C14" s="2">
        <v>1</v>
      </c>
      <c r="D14" s="25" t="s">
        <v>7</v>
      </c>
    </row>
    <row r="15" spans="1:4" ht="15">
      <c r="A15" s="24">
        <v>6</v>
      </c>
      <c r="B15" s="1" t="s">
        <v>12</v>
      </c>
      <c r="C15" s="2">
        <v>2</v>
      </c>
      <c r="D15" s="25" t="s">
        <v>7</v>
      </c>
    </row>
    <row r="16" spans="1:4" ht="15">
      <c r="A16" s="24">
        <v>7</v>
      </c>
      <c r="B16" s="1" t="s">
        <v>13</v>
      </c>
      <c r="C16" s="2">
        <v>2</v>
      </c>
      <c r="D16" s="25" t="s">
        <v>14</v>
      </c>
    </row>
    <row r="17" spans="1:4" ht="15">
      <c r="A17" s="24">
        <v>8</v>
      </c>
      <c r="B17" s="1" t="s">
        <v>15</v>
      </c>
      <c r="C17" s="2">
        <v>3</v>
      </c>
      <c r="D17" s="25" t="s">
        <v>7</v>
      </c>
    </row>
    <row r="18" spans="1:4" ht="15">
      <c r="A18" s="24">
        <v>9</v>
      </c>
      <c r="B18" s="1" t="s">
        <v>16</v>
      </c>
      <c r="C18" s="2">
        <v>1</v>
      </c>
      <c r="D18" s="25" t="s">
        <v>7</v>
      </c>
    </row>
    <row r="19" spans="1:4" ht="15">
      <c r="A19" s="24">
        <v>10</v>
      </c>
      <c r="B19" s="1" t="s">
        <v>17</v>
      </c>
      <c r="C19" s="2">
        <v>3</v>
      </c>
      <c r="D19" s="25" t="s">
        <v>7</v>
      </c>
    </row>
    <row r="20" spans="1:4" ht="15">
      <c r="A20" s="24">
        <v>11</v>
      </c>
      <c r="B20" s="1" t="s">
        <v>18</v>
      </c>
      <c r="C20" s="2">
        <v>2</v>
      </c>
      <c r="D20" s="25" t="s">
        <v>7</v>
      </c>
    </row>
    <row r="21" spans="1:4" ht="15">
      <c r="A21" s="24">
        <v>12</v>
      </c>
      <c r="B21" s="1" t="s">
        <v>19</v>
      </c>
      <c r="C21" s="2">
        <v>1</v>
      </c>
      <c r="D21" s="25" t="s">
        <v>7</v>
      </c>
    </row>
    <row r="22" spans="1:4" ht="15">
      <c r="A22" s="24">
        <v>13</v>
      </c>
      <c r="B22" s="1" t="s">
        <v>20</v>
      </c>
      <c r="C22" s="2">
        <v>3</v>
      </c>
      <c r="D22" s="25" t="s">
        <v>7</v>
      </c>
    </row>
    <row r="23" spans="1:4" ht="15">
      <c r="A23" s="24">
        <v>14</v>
      </c>
      <c r="B23" s="1" t="s">
        <v>21</v>
      </c>
      <c r="C23" s="2">
        <v>1</v>
      </c>
      <c r="D23" s="25" t="s">
        <v>14</v>
      </c>
    </row>
    <row r="24" spans="1:4" ht="15">
      <c r="A24" s="24">
        <v>15</v>
      </c>
      <c r="B24" s="1" t="s">
        <v>22</v>
      </c>
      <c r="C24" s="2">
        <v>1</v>
      </c>
      <c r="D24" s="25" t="s">
        <v>7</v>
      </c>
    </row>
    <row r="25" spans="1:4" ht="15">
      <c r="A25" s="24">
        <v>16</v>
      </c>
      <c r="B25" s="1" t="s">
        <v>23</v>
      </c>
      <c r="C25" s="2">
        <v>3</v>
      </c>
      <c r="D25" s="25" t="s">
        <v>7</v>
      </c>
    </row>
    <row r="26" spans="1:4" ht="15">
      <c r="A26" s="24">
        <v>17</v>
      </c>
      <c r="B26" s="1" t="s">
        <v>24</v>
      </c>
      <c r="C26" s="2">
        <v>3</v>
      </c>
      <c r="D26" s="25" t="s">
        <v>7</v>
      </c>
    </row>
    <row r="27" spans="1:4" ht="15">
      <c r="A27" s="24">
        <v>18</v>
      </c>
      <c r="B27" s="1" t="s">
        <v>25</v>
      </c>
      <c r="C27" s="2">
        <v>10</v>
      </c>
      <c r="D27" s="25" t="s">
        <v>7</v>
      </c>
    </row>
    <row r="28" spans="1:4" ht="15">
      <c r="A28" s="24">
        <v>19</v>
      </c>
      <c r="B28" s="1" t="s">
        <v>26</v>
      </c>
      <c r="C28" s="2">
        <v>12</v>
      </c>
      <c r="D28" s="25" t="s">
        <v>7</v>
      </c>
    </row>
    <row r="29" spans="1:4" ht="15">
      <c r="A29" s="24">
        <v>20</v>
      </c>
      <c r="B29" s="1" t="s">
        <v>27</v>
      </c>
      <c r="C29" s="2">
        <v>4</v>
      </c>
      <c r="D29" s="25" t="s">
        <v>7</v>
      </c>
    </row>
    <row r="30" spans="1:4" ht="15">
      <c r="A30" s="24">
        <v>21</v>
      </c>
      <c r="B30" s="1" t="s">
        <v>28</v>
      </c>
      <c r="C30" s="2">
        <v>2</v>
      </c>
      <c r="D30" s="25" t="s">
        <v>7</v>
      </c>
    </row>
    <row r="31" spans="1:4" ht="15">
      <c r="A31" s="24">
        <v>22</v>
      </c>
      <c r="B31" s="1" t="s">
        <v>29</v>
      </c>
      <c r="C31" s="2">
        <v>1</v>
      </c>
      <c r="D31" s="25" t="s">
        <v>7</v>
      </c>
    </row>
    <row r="32" spans="1:4" ht="15">
      <c r="A32" s="24">
        <v>23</v>
      </c>
      <c r="B32" s="1" t="s">
        <v>30</v>
      </c>
      <c r="C32" s="2">
        <v>5</v>
      </c>
      <c r="D32" s="25" t="s">
        <v>7</v>
      </c>
    </row>
    <row r="33" spans="1:4" ht="15">
      <c r="A33" s="24">
        <v>24</v>
      </c>
      <c r="B33" s="1" t="s">
        <v>31</v>
      </c>
      <c r="C33" s="2">
        <v>20</v>
      </c>
      <c r="D33" s="25" t="s">
        <v>7</v>
      </c>
    </row>
    <row r="34" spans="1:4" ht="15">
      <c r="A34" s="24">
        <v>25</v>
      </c>
      <c r="B34" s="1" t="s">
        <v>32</v>
      </c>
      <c r="C34" s="2">
        <v>11</v>
      </c>
      <c r="D34" s="25" t="s">
        <v>7</v>
      </c>
    </row>
    <row r="35" spans="1:4" ht="15">
      <c r="A35" s="24">
        <v>26</v>
      </c>
      <c r="B35" s="1" t="s">
        <v>33</v>
      </c>
      <c r="C35" s="2">
        <v>6</v>
      </c>
      <c r="D35" s="25" t="s">
        <v>34</v>
      </c>
    </row>
    <row r="36" spans="1:4" ht="15">
      <c r="A36" s="24">
        <v>27</v>
      </c>
      <c r="B36" s="1" t="s">
        <v>35</v>
      </c>
      <c r="C36" s="2">
        <v>2</v>
      </c>
      <c r="D36" s="25" t="s">
        <v>7</v>
      </c>
    </row>
    <row r="37" spans="1:4" ht="15">
      <c r="A37" s="24">
        <v>28</v>
      </c>
      <c r="B37" s="1" t="s">
        <v>36</v>
      </c>
      <c r="C37" s="2">
        <v>6</v>
      </c>
      <c r="D37" s="25" t="s">
        <v>34</v>
      </c>
    </row>
    <row r="38" spans="1:4" ht="15">
      <c r="A38" s="24">
        <v>29</v>
      </c>
      <c r="B38" s="1" t="s">
        <v>37</v>
      </c>
      <c r="C38" s="2">
        <v>9</v>
      </c>
      <c r="D38" s="25" t="s">
        <v>34</v>
      </c>
    </row>
    <row r="39" spans="1:4" ht="15">
      <c r="A39" s="24">
        <v>30</v>
      </c>
      <c r="B39" s="1" t="s">
        <v>38</v>
      </c>
      <c r="C39" s="2">
        <v>7</v>
      </c>
      <c r="D39" s="25" t="s">
        <v>7</v>
      </c>
    </row>
    <row r="40" spans="1:4" ht="15">
      <c r="A40" s="24">
        <v>31</v>
      </c>
      <c r="B40" s="1" t="s">
        <v>39</v>
      </c>
      <c r="C40" s="2">
        <v>4</v>
      </c>
      <c r="D40" s="25" t="s">
        <v>7</v>
      </c>
    </row>
    <row r="41" spans="1:4" ht="15">
      <c r="A41" s="24">
        <v>32</v>
      </c>
      <c r="B41" s="1" t="s">
        <v>40</v>
      </c>
      <c r="C41" s="2">
        <v>5</v>
      </c>
      <c r="D41" s="25" t="s">
        <v>7</v>
      </c>
    </row>
    <row r="42" spans="1:4" ht="15">
      <c r="A42" s="24">
        <v>33</v>
      </c>
      <c r="B42" s="1" t="s">
        <v>41</v>
      </c>
      <c r="C42" s="2">
        <v>2</v>
      </c>
      <c r="D42" s="25" t="s">
        <v>7</v>
      </c>
    </row>
    <row r="43" spans="1:4" ht="15">
      <c r="A43" s="24">
        <v>34</v>
      </c>
      <c r="B43" s="1" t="s">
        <v>42</v>
      </c>
      <c r="C43" s="2">
        <v>4</v>
      </c>
      <c r="D43" s="25" t="s">
        <v>7</v>
      </c>
    </row>
    <row r="44" spans="1:4" ht="15">
      <c r="A44" s="24">
        <v>35</v>
      </c>
      <c r="B44" s="1" t="s">
        <v>43</v>
      </c>
      <c r="C44" s="2">
        <v>1</v>
      </c>
      <c r="D44" s="25" t="s">
        <v>7</v>
      </c>
    </row>
    <row r="45" spans="1:4" ht="15">
      <c r="A45" s="24">
        <v>36</v>
      </c>
      <c r="B45" s="1" t="s">
        <v>44</v>
      </c>
      <c r="C45" s="2">
        <v>5</v>
      </c>
      <c r="D45" s="25" t="s">
        <v>7</v>
      </c>
    </row>
    <row r="46" spans="1:4" ht="15">
      <c r="A46" s="24">
        <v>37</v>
      </c>
      <c r="B46" s="1" t="s">
        <v>45</v>
      </c>
      <c r="C46" s="2">
        <v>5</v>
      </c>
      <c r="D46" s="25" t="s">
        <v>7</v>
      </c>
    </row>
    <row r="47" spans="1:4" ht="15">
      <c r="A47" s="24">
        <v>38</v>
      </c>
      <c r="B47" s="1" t="s">
        <v>144</v>
      </c>
      <c r="C47" s="2">
        <v>3</v>
      </c>
      <c r="D47" s="25" t="s">
        <v>7</v>
      </c>
    </row>
    <row r="48" spans="1:4" ht="15">
      <c r="A48" s="24">
        <v>39</v>
      </c>
      <c r="B48" s="1" t="s">
        <v>46</v>
      </c>
      <c r="C48" s="2">
        <v>3</v>
      </c>
      <c r="D48" s="25" t="s">
        <v>7</v>
      </c>
    </row>
    <row r="49" spans="1:4" ht="15">
      <c r="A49" s="24">
        <v>40</v>
      </c>
      <c r="B49" s="1" t="s">
        <v>47</v>
      </c>
      <c r="C49" s="2">
        <v>5</v>
      </c>
      <c r="D49" s="25" t="s">
        <v>34</v>
      </c>
    </row>
    <row r="50" spans="1:4" ht="15">
      <c r="A50" s="24">
        <v>41</v>
      </c>
      <c r="B50" s="1" t="s">
        <v>48</v>
      </c>
      <c r="C50" s="2">
        <v>9</v>
      </c>
      <c r="D50" s="25" t="s">
        <v>34</v>
      </c>
    </row>
    <row r="51" spans="1:4" ht="15">
      <c r="A51" s="24">
        <v>42</v>
      </c>
      <c r="B51" s="1" t="s">
        <v>49</v>
      </c>
      <c r="C51" s="2">
        <v>1</v>
      </c>
      <c r="D51" s="25" t="s">
        <v>7</v>
      </c>
    </row>
    <row r="52" spans="1:4" ht="15">
      <c r="A52" s="24">
        <v>43</v>
      </c>
      <c r="B52" s="1" t="s">
        <v>50</v>
      </c>
      <c r="C52" s="2">
        <v>17</v>
      </c>
      <c r="D52" s="25" t="s">
        <v>34</v>
      </c>
    </row>
    <row r="53" spans="1:4" ht="15">
      <c r="A53" s="24">
        <v>44</v>
      </c>
      <c r="B53" s="1" t="s">
        <v>51</v>
      </c>
      <c r="C53" s="2">
        <v>3</v>
      </c>
      <c r="D53" s="25" t="s">
        <v>7</v>
      </c>
    </row>
    <row r="54" spans="1:4" ht="15">
      <c r="A54" s="24">
        <v>45</v>
      </c>
      <c r="B54" s="1" t="s">
        <v>52</v>
      </c>
      <c r="C54" s="2">
        <v>1</v>
      </c>
      <c r="D54" s="25" t="s">
        <v>7</v>
      </c>
    </row>
    <row r="55" spans="1:4" ht="15">
      <c r="A55" s="24">
        <v>46</v>
      </c>
      <c r="B55" s="1" t="s">
        <v>53</v>
      </c>
      <c r="C55" s="2">
        <v>5</v>
      </c>
      <c r="D55" s="25" t="s">
        <v>7</v>
      </c>
    </row>
    <row r="56" spans="1:4" ht="15">
      <c r="A56" s="24">
        <v>47</v>
      </c>
      <c r="B56" s="1" t="s">
        <v>54</v>
      </c>
      <c r="C56" s="2">
        <v>4</v>
      </c>
      <c r="D56" s="25" t="s">
        <v>7</v>
      </c>
    </row>
    <row r="57" spans="1:4" ht="15">
      <c r="A57" s="24">
        <v>48</v>
      </c>
      <c r="B57" s="1" t="s">
        <v>55</v>
      </c>
      <c r="C57" s="2">
        <v>8</v>
      </c>
      <c r="D57" s="25" t="s">
        <v>34</v>
      </c>
    </row>
    <row r="58" spans="1:4" ht="15">
      <c r="A58" s="24">
        <v>49</v>
      </c>
      <c r="B58" s="1" t="s">
        <v>56</v>
      </c>
      <c r="C58" s="2">
        <v>3</v>
      </c>
      <c r="D58" s="25" t="s">
        <v>7</v>
      </c>
    </row>
    <row r="59" spans="1:4" ht="15">
      <c r="A59" s="24">
        <v>50</v>
      </c>
      <c r="B59" s="1" t="s">
        <v>57</v>
      </c>
      <c r="C59" s="2">
        <v>4</v>
      </c>
      <c r="D59" s="25" t="s">
        <v>7</v>
      </c>
    </row>
    <row r="60" spans="1:4" ht="15">
      <c r="A60" s="24">
        <v>51</v>
      </c>
      <c r="B60" s="1" t="s">
        <v>58</v>
      </c>
      <c r="C60" s="2">
        <v>1</v>
      </c>
      <c r="D60" s="25" t="s">
        <v>34</v>
      </c>
    </row>
    <row r="61" spans="1:4" ht="15">
      <c r="A61" s="24">
        <v>52</v>
      </c>
      <c r="B61" s="1" t="s">
        <v>59</v>
      </c>
      <c r="C61" s="2">
        <v>8</v>
      </c>
      <c r="D61" s="25" t="s">
        <v>7</v>
      </c>
    </row>
    <row r="62" spans="1:4" ht="15">
      <c r="A62" s="24">
        <v>53</v>
      </c>
      <c r="B62" s="1" t="s">
        <v>60</v>
      </c>
      <c r="C62" s="2">
        <v>1</v>
      </c>
      <c r="D62" s="25" t="s">
        <v>7</v>
      </c>
    </row>
    <row r="63" spans="1:4" ht="15">
      <c r="A63" s="24">
        <v>54</v>
      </c>
      <c r="B63" s="1" t="s">
        <v>61</v>
      </c>
      <c r="C63" s="2">
        <v>5</v>
      </c>
      <c r="D63" s="25" t="s">
        <v>7</v>
      </c>
    </row>
    <row r="64" spans="1:4" ht="15">
      <c r="A64" s="24">
        <v>55</v>
      </c>
      <c r="B64" s="1" t="s">
        <v>62</v>
      </c>
      <c r="C64" s="2">
        <v>2</v>
      </c>
      <c r="D64" s="25" t="s">
        <v>7</v>
      </c>
    </row>
    <row r="65" spans="1:4" ht="15">
      <c r="A65" s="24">
        <v>56</v>
      </c>
      <c r="B65" s="1" t="s">
        <v>63</v>
      </c>
      <c r="C65" s="2">
        <v>1</v>
      </c>
      <c r="D65" s="25" t="s">
        <v>7</v>
      </c>
    </row>
    <row r="66" spans="1:4" ht="15.75" thickBot="1">
      <c r="A66" s="24">
        <v>57</v>
      </c>
      <c r="B66" s="3" t="s">
        <v>64</v>
      </c>
      <c r="C66" s="4">
        <v>3</v>
      </c>
      <c r="D66" s="26" t="s">
        <v>7</v>
      </c>
    </row>
    <row r="67" spans="1:6" ht="15">
      <c r="A67" s="154" t="s">
        <v>65</v>
      </c>
      <c r="B67" s="155"/>
      <c r="C67" s="155"/>
      <c r="D67" s="155"/>
      <c r="E67" s="155"/>
      <c r="F67" s="155"/>
    </row>
    <row r="68" spans="1:6" ht="15">
      <c r="A68" s="155"/>
      <c r="B68" s="155"/>
      <c r="C68" s="155"/>
      <c r="D68" s="155"/>
      <c r="E68" s="155"/>
      <c r="F68" s="155"/>
    </row>
    <row r="69" spans="1:6" ht="15">
      <c r="A69" s="155"/>
      <c r="B69" s="155"/>
      <c r="C69" s="155"/>
      <c r="D69" s="155"/>
      <c r="E69" s="155"/>
      <c r="F69" s="155"/>
    </row>
    <row r="70" spans="1:6" ht="15.75">
      <c r="A70" s="156" t="s">
        <v>1</v>
      </c>
      <c r="B70" s="157"/>
      <c r="C70" s="157"/>
      <c r="D70" s="157"/>
      <c r="E70" s="157"/>
      <c r="F70" s="157"/>
    </row>
    <row r="71" spans="1:4" ht="15.75" thickBot="1">
      <c r="A71" s="19"/>
      <c r="B71" s="5"/>
      <c r="C71" s="6"/>
      <c r="D71" s="19"/>
    </row>
    <row r="72" spans="1:4" ht="15">
      <c r="A72" s="27">
        <v>57</v>
      </c>
      <c r="B72" s="7" t="s">
        <v>66</v>
      </c>
      <c r="C72" s="8">
        <v>14</v>
      </c>
      <c r="D72" s="28" t="s">
        <v>7</v>
      </c>
    </row>
    <row r="73" spans="1:4" ht="15">
      <c r="A73" s="24">
        <v>58</v>
      </c>
      <c r="B73" s="1" t="s">
        <v>67</v>
      </c>
      <c r="C73" s="2">
        <v>8</v>
      </c>
      <c r="D73" s="25" t="s">
        <v>7</v>
      </c>
    </row>
    <row r="74" spans="1:4" ht="15">
      <c r="A74" s="24">
        <v>59</v>
      </c>
      <c r="B74" s="1" t="s">
        <v>68</v>
      </c>
      <c r="C74" s="2">
        <v>7</v>
      </c>
      <c r="D74" s="25" t="s">
        <v>7</v>
      </c>
    </row>
    <row r="75" spans="1:4" ht="15">
      <c r="A75" s="24">
        <v>60</v>
      </c>
      <c r="B75" s="1" t="s">
        <v>69</v>
      </c>
      <c r="C75" s="2">
        <v>2</v>
      </c>
      <c r="D75" s="25" t="s">
        <v>7</v>
      </c>
    </row>
    <row r="76" spans="1:4" ht="15">
      <c r="A76" s="24">
        <v>61</v>
      </c>
      <c r="B76" s="1" t="s">
        <v>70</v>
      </c>
      <c r="C76" s="2">
        <v>4</v>
      </c>
      <c r="D76" s="25" t="s">
        <v>7</v>
      </c>
    </row>
    <row r="77" spans="1:4" ht="15">
      <c r="A77" s="24">
        <v>62</v>
      </c>
      <c r="B77" s="1" t="s">
        <v>71</v>
      </c>
      <c r="C77" s="2">
        <v>2</v>
      </c>
      <c r="D77" s="25" t="s">
        <v>72</v>
      </c>
    </row>
    <row r="78" spans="1:4" ht="15">
      <c r="A78" s="24">
        <v>63</v>
      </c>
      <c r="B78" s="1" t="s">
        <v>73</v>
      </c>
      <c r="C78" s="2">
        <v>1</v>
      </c>
      <c r="D78" s="25" t="s">
        <v>7</v>
      </c>
    </row>
    <row r="79" spans="1:4" ht="15">
      <c r="A79" s="24">
        <v>64</v>
      </c>
      <c r="B79" s="1" t="s">
        <v>74</v>
      </c>
      <c r="C79" s="2">
        <v>1</v>
      </c>
      <c r="D79" s="25" t="s">
        <v>7</v>
      </c>
    </row>
    <row r="80" spans="1:4" ht="15">
      <c r="A80" s="24">
        <v>65</v>
      </c>
      <c r="B80" s="1" t="s">
        <v>75</v>
      </c>
      <c r="C80" s="2">
        <v>2</v>
      </c>
      <c r="D80" s="25" t="s">
        <v>7</v>
      </c>
    </row>
    <row r="81" spans="1:4" ht="15">
      <c r="A81" s="24">
        <v>66</v>
      </c>
      <c r="B81" s="1" t="s">
        <v>76</v>
      </c>
      <c r="C81" s="2">
        <v>5</v>
      </c>
      <c r="D81" s="25" t="s">
        <v>7</v>
      </c>
    </row>
    <row r="82" spans="1:4" ht="15">
      <c r="A82" s="24">
        <v>67</v>
      </c>
      <c r="B82" s="1" t="s">
        <v>77</v>
      </c>
      <c r="C82" s="2">
        <v>4</v>
      </c>
      <c r="D82" s="25" t="s">
        <v>7</v>
      </c>
    </row>
    <row r="83" spans="1:4" ht="15">
      <c r="A83" s="24">
        <v>68</v>
      </c>
      <c r="B83" s="1" t="s">
        <v>78</v>
      </c>
      <c r="C83" s="2">
        <v>2</v>
      </c>
      <c r="D83" s="25" t="s">
        <v>7</v>
      </c>
    </row>
    <row r="84" spans="1:4" ht="15">
      <c r="A84" s="24">
        <v>69</v>
      </c>
      <c r="B84" s="1" t="s">
        <v>79</v>
      </c>
      <c r="C84" s="2">
        <v>1</v>
      </c>
      <c r="D84" s="25" t="s">
        <v>7</v>
      </c>
    </row>
    <row r="85" spans="1:4" ht="15">
      <c r="A85" s="24">
        <v>70</v>
      </c>
      <c r="B85" s="1" t="s">
        <v>80</v>
      </c>
      <c r="C85" s="2">
        <v>7</v>
      </c>
      <c r="D85" s="25" t="s">
        <v>7</v>
      </c>
    </row>
    <row r="86" spans="1:4" ht="15">
      <c r="A86" s="24">
        <v>71</v>
      </c>
      <c r="B86" s="1" t="s">
        <v>81</v>
      </c>
      <c r="C86" s="2">
        <v>21</v>
      </c>
      <c r="D86" s="25" t="s">
        <v>34</v>
      </c>
    </row>
    <row r="87" spans="1:4" ht="15">
      <c r="A87" s="24">
        <v>72</v>
      </c>
      <c r="B87" s="1" t="s">
        <v>82</v>
      </c>
      <c r="C87" s="2">
        <v>9</v>
      </c>
      <c r="D87" s="25" t="s">
        <v>7</v>
      </c>
    </row>
    <row r="88" spans="1:4" ht="15">
      <c r="A88" s="24">
        <v>73</v>
      </c>
      <c r="B88" s="1" t="s">
        <v>83</v>
      </c>
      <c r="C88" s="2">
        <v>3</v>
      </c>
      <c r="D88" s="25" t="s">
        <v>7</v>
      </c>
    </row>
    <row r="89" spans="1:4" ht="15">
      <c r="A89" s="24">
        <v>74</v>
      </c>
      <c r="B89" s="1" t="s">
        <v>84</v>
      </c>
      <c r="C89" s="2">
        <v>1</v>
      </c>
      <c r="D89" s="25" t="s">
        <v>7</v>
      </c>
    </row>
    <row r="90" spans="1:4" ht="15">
      <c r="A90" s="24">
        <v>75</v>
      </c>
      <c r="B90" s="1" t="s">
        <v>85</v>
      </c>
      <c r="C90" s="2">
        <v>2</v>
      </c>
      <c r="D90" s="25" t="s">
        <v>7</v>
      </c>
    </row>
    <row r="91" spans="1:4" ht="15">
      <c r="A91" s="24">
        <v>76</v>
      </c>
      <c r="B91" s="1" t="s">
        <v>86</v>
      </c>
      <c r="C91" s="2">
        <v>3</v>
      </c>
      <c r="D91" s="25" t="s">
        <v>14</v>
      </c>
    </row>
    <row r="92" spans="1:4" ht="15">
      <c r="A92" s="24">
        <v>77</v>
      </c>
      <c r="B92" s="1" t="s">
        <v>87</v>
      </c>
      <c r="C92" s="2">
        <v>3</v>
      </c>
      <c r="D92" s="25" t="s">
        <v>7</v>
      </c>
    </row>
    <row r="93" spans="1:4" ht="15">
      <c r="A93" s="24">
        <v>78</v>
      </c>
      <c r="B93" s="1" t="s">
        <v>88</v>
      </c>
      <c r="C93" s="2">
        <v>1</v>
      </c>
      <c r="D93" s="25" t="s">
        <v>7</v>
      </c>
    </row>
    <row r="94" spans="1:4" ht="15">
      <c r="A94" s="24">
        <v>79</v>
      </c>
      <c r="B94" s="1" t="s">
        <v>89</v>
      </c>
      <c r="C94" s="2">
        <v>1</v>
      </c>
      <c r="D94" s="25" t="s">
        <v>14</v>
      </c>
    </row>
    <row r="95" spans="1:4" ht="15">
      <c r="A95" s="24">
        <v>80</v>
      </c>
      <c r="B95" s="1" t="s">
        <v>90</v>
      </c>
      <c r="C95" s="2">
        <v>1</v>
      </c>
      <c r="D95" s="25" t="s">
        <v>7</v>
      </c>
    </row>
    <row r="96" spans="1:4" ht="15">
      <c r="A96" s="24">
        <v>81</v>
      </c>
      <c r="B96" s="1" t="s">
        <v>91</v>
      </c>
      <c r="C96" s="2">
        <v>3</v>
      </c>
      <c r="D96" s="25" t="s">
        <v>7</v>
      </c>
    </row>
    <row r="97" spans="1:4" ht="15">
      <c r="A97" s="24">
        <v>82</v>
      </c>
      <c r="B97" s="1" t="s">
        <v>92</v>
      </c>
      <c r="C97" s="2">
        <v>9</v>
      </c>
      <c r="D97" s="25" t="s">
        <v>7</v>
      </c>
    </row>
    <row r="98" spans="1:4" ht="15">
      <c r="A98" s="24">
        <v>83</v>
      </c>
      <c r="B98" s="1" t="s">
        <v>93</v>
      </c>
      <c r="C98" s="2">
        <v>6</v>
      </c>
      <c r="D98" s="25" t="s">
        <v>7</v>
      </c>
    </row>
    <row r="99" spans="1:4" ht="15">
      <c r="A99" s="24">
        <v>84</v>
      </c>
      <c r="B99" s="1" t="s">
        <v>94</v>
      </c>
      <c r="C99" s="2">
        <v>7</v>
      </c>
      <c r="D99" s="25" t="s">
        <v>7</v>
      </c>
    </row>
    <row r="100" spans="1:4" ht="15">
      <c r="A100" s="24">
        <v>85</v>
      </c>
      <c r="B100" s="1" t="s">
        <v>95</v>
      </c>
      <c r="C100" s="2">
        <v>2</v>
      </c>
      <c r="D100" s="25" t="s">
        <v>7</v>
      </c>
    </row>
    <row r="101" spans="1:4" ht="15">
      <c r="A101" s="24">
        <v>86</v>
      </c>
      <c r="B101" s="1" t="s">
        <v>96</v>
      </c>
      <c r="C101" s="2">
        <v>4</v>
      </c>
      <c r="D101" s="25" t="s">
        <v>7</v>
      </c>
    </row>
    <row r="102" spans="1:4" ht="15">
      <c r="A102" s="24">
        <v>87</v>
      </c>
      <c r="B102" s="1" t="s">
        <v>97</v>
      </c>
      <c r="C102" s="2">
        <v>2</v>
      </c>
      <c r="D102" s="25" t="s">
        <v>7</v>
      </c>
    </row>
    <row r="103" spans="1:4" ht="16.5" thickBot="1">
      <c r="A103" s="158" t="s">
        <v>98</v>
      </c>
      <c r="B103" s="159"/>
      <c r="C103" s="9">
        <f>SUM(C10:C66,C72:C102)</f>
        <v>380</v>
      </c>
      <c r="D103" s="26"/>
    </row>
    <row r="104" spans="1:4" ht="16.5" thickBot="1">
      <c r="A104" s="14"/>
      <c r="B104" s="14"/>
      <c r="C104" s="10"/>
      <c r="D104" s="19"/>
    </row>
    <row r="105" spans="1:4" ht="15.75">
      <c r="A105" s="145" t="s">
        <v>99</v>
      </c>
      <c r="B105" s="146"/>
      <c r="C105" s="146"/>
      <c r="D105" s="147"/>
    </row>
    <row r="106" spans="1:4" ht="15">
      <c r="A106" s="29" t="s">
        <v>2</v>
      </c>
      <c r="B106" s="30" t="s">
        <v>3</v>
      </c>
      <c r="C106" s="31" t="s">
        <v>4</v>
      </c>
      <c r="D106" s="32" t="s">
        <v>5</v>
      </c>
    </row>
    <row r="107" spans="1:4" ht="15">
      <c r="A107" s="24">
        <v>1</v>
      </c>
      <c r="B107" s="1" t="s">
        <v>100</v>
      </c>
      <c r="C107" s="2">
        <v>4</v>
      </c>
      <c r="D107" s="25" t="s">
        <v>72</v>
      </c>
    </row>
    <row r="108" spans="1:4" ht="15">
      <c r="A108" s="24">
        <v>2</v>
      </c>
      <c r="B108" s="1" t="s">
        <v>101</v>
      </c>
      <c r="C108" s="2">
        <v>1</v>
      </c>
      <c r="D108" s="25" t="s">
        <v>72</v>
      </c>
    </row>
    <row r="109" spans="1:4" ht="15">
      <c r="A109" s="24">
        <v>3</v>
      </c>
      <c r="B109" s="1" t="s">
        <v>102</v>
      </c>
      <c r="C109" s="2">
        <v>2</v>
      </c>
      <c r="D109" s="25" t="s">
        <v>72</v>
      </c>
    </row>
    <row r="110" spans="1:4" ht="15">
      <c r="A110" s="24">
        <v>4</v>
      </c>
      <c r="B110" s="1" t="s">
        <v>54</v>
      </c>
      <c r="C110" s="2">
        <v>2</v>
      </c>
      <c r="D110" s="25" t="s">
        <v>72</v>
      </c>
    </row>
    <row r="111" spans="1:4" ht="15">
      <c r="A111" s="24">
        <v>5</v>
      </c>
      <c r="B111" s="1" t="s">
        <v>66</v>
      </c>
      <c r="C111" s="2">
        <v>2</v>
      </c>
      <c r="D111" s="25" t="s">
        <v>72</v>
      </c>
    </row>
    <row r="112" spans="1:4" ht="15">
      <c r="A112" s="24">
        <v>6</v>
      </c>
      <c r="B112" s="1" t="s">
        <v>82</v>
      </c>
      <c r="C112" s="2">
        <v>5</v>
      </c>
      <c r="D112" s="25" t="s">
        <v>72</v>
      </c>
    </row>
    <row r="113" spans="1:4" ht="15">
      <c r="A113" s="24">
        <v>7</v>
      </c>
      <c r="B113" s="1" t="s">
        <v>67</v>
      </c>
      <c r="C113" s="2">
        <v>2</v>
      </c>
      <c r="D113" s="25" t="s">
        <v>72</v>
      </c>
    </row>
    <row r="114" spans="1:4" ht="15">
      <c r="A114" s="24">
        <v>8</v>
      </c>
      <c r="B114" s="1" t="s">
        <v>103</v>
      </c>
      <c r="C114" s="2">
        <v>11</v>
      </c>
      <c r="D114" s="25" t="s">
        <v>72</v>
      </c>
    </row>
    <row r="115" spans="1:4" ht="15">
      <c r="A115" s="24">
        <v>9</v>
      </c>
      <c r="B115" s="1" t="s">
        <v>32</v>
      </c>
      <c r="C115" s="2">
        <v>3</v>
      </c>
      <c r="D115" s="25" t="s">
        <v>72</v>
      </c>
    </row>
    <row r="116" spans="1:4" ht="15">
      <c r="A116" s="24">
        <v>10</v>
      </c>
      <c r="B116" s="1" t="s">
        <v>104</v>
      </c>
      <c r="C116" s="2">
        <v>4</v>
      </c>
      <c r="D116" s="25" t="s">
        <v>72</v>
      </c>
    </row>
    <row r="117" spans="1:4" ht="15">
      <c r="A117" s="24">
        <v>11</v>
      </c>
      <c r="B117" s="1" t="s">
        <v>105</v>
      </c>
      <c r="C117" s="2">
        <v>1</v>
      </c>
      <c r="D117" s="25" t="s">
        <v>72</v>
      </c>
    </row>
    <row r="118" spans="1:4" ht="15">
      <c r="A118" s="24">
        <v>12</v>
      </c>
      <c r="B118" s="1" t="s">
        <v>68</v>
      </c>
      <c r="C118" s="2">
        <v>2</v>
      </c>
      <c r="D118" s="25" t="s">
        <v>72</v>
      </c>
    </row>
    <row r="119" spans="1:4" ht="15">
      <c r="A119" s="24">
        <v>13</v>
      </c>
      <c r="B119" s="1" t="s">
        <v>106</v>
      </c>
      <c r="C119" s="2">
        <v>1</v>
      </c>
      <c r="D119" s="25" t="s">
        <v>72</v>
      </c>
    </row>
    <row r="120" spans="1:4" ht="15">
      <c r="A120" s="24">
        <v>14</v>
      </c>
      <c r="B120" s="1" t="s">
        <v>107</v>
      </c>
      <c r="C120" s="2">
        <v>2</v>
      </c>
      <c r="D120" s="25" t="s">
        <v>72</v>
      </c>
    </row>
    <row r="121" spans="1:4" ht="15">
      <c r="A121" s="24">
        <v>15</v>
      </c>
      <c r="B121" s="1" t="s">
        <v>52</v>
      </c>
      <c r="C121" s="2">
        <v>2</v>
      </c>
      <c r="D121" s="25" t="s">
        <v>72</v>
      </c>
    </row>
    <row r="122" spans="1:4" ht="15">
      <c r="A122" s="24">
        <v>16</v>
      </c>
      <c r="B122" s="1" t="s">
        <v>108</v>
      </c>
      <c r="C122" s="2">
        <v>1</v>
      </c>
      <c r="D122" s="25" t="s">
        <v>72</v>
      </c>
    </row>
    <row r="123" spans="1:4" ht="15">
      <c r="A123" s="24">
        <v>17</v>
      </c>
      <c r="B123" s="1" t="s">
        <v>109</v>
      </c>
      <c r="C123" s="2">
        <v>2</v>
      </c>
      <c r="D123" s="25" t="s">
        <v>72</v>
      </c>
    </row>
    <row r="124" spans="1:4" ht="16.5" thickBot="1">
      <c r="A124" s="148" t="s">
        <v>110</v>
      </c>
      <c r="B124" s="149"/>
      <c r="C124" s="15">
        <f>SUM(C107:C123)</f>
        <v>47</v>
      </c>
      <c r="D124" s="33"/>
    </row>
  </sheetData>
  <sheetProtection/>
  <mergeCells count="7">
    <mergeCell ref="A105:D105"/>
    <mergeCell ref="A124:B124"/>
    <mergeCell ref="A4:F4"/>
    <mergeCell ref="A1:F3"/>
    <mergeCell ref="A67:F69"/>
    <mergeCell ref="A70:F70"/>
    <mergeCell ref="A103:B103"/>
  </mergeCells>
  <printOptions/>
  <pageMargins left="0.81" right="0.24" top="0.3937007874015748" bottom="0.24" header="0.3" footer="0.3"/>
  <pageSetup horizontalDpi="600" verticalDpi="600" orientation="portrait" paperSize="9" scale="85" r:id="rId1"/>
  <rowBreaks count="1" manualBreakCount="1">
    <brk id="6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105"/>
  <sheetViews>
    <sheetView view="pageBreakPreview" zoomScaleSheetLayoutView="100" zoomScalePageLayoutView="0" workbookViewId="0" topLeftCell="A1">
      <selection activeCell="A99" sqref="A99:B99"/>
    </sheetView>
  </sheetViews>
  <sheetFormatPr defaultColWidth="9.00390625" defaultRowHeight="12.75"/>
  <cols>
    <col min="1" max="1" width="66.25390625" style="61" bestFit="1" customWidth="1"/>
    <col min="2" max="2" width="14.25390625" style="62" bestFit="1" customWidth="1"/>
    <col min="3" max="16384" width="9.125" style="51" customWidth="1"/>
  </cols>
  <sheetData>
    <row r="1" spans="1:2" ht="18">
      <c r="A1" s="143" t="s">
        <v>359</v>
      </c>
      <c r="B1" s="143"/>
    </row>
    <row r="2" spans="1:2" ht="15.75">
      <c r="A2" s="144" t="s">
        <v>360</v>
      </c>
      <c r="B2" s="144"/>
    </row>
    <row r="3" spans="1:2" ht="15.75">
      <c r="A3" s="72"/>
      <c r="B3" s="72"/>
    </row>
    <row r="4" spans="1:2" ht="15.75">
      <c r="A4" s="72"/>
      <c r="B4" s="72"/>
    </row>
    <row r="5" spans="1:2" ht="15.75">
      <c r="A5" s="72"/>
      <c r="B5" s="72"/>
    </row>
    <row r="6" spans="1:2" ht="15.75">
      <c r="A6" s="72"/>
      <c r="B6" s="72"/>
    </row>
    <row r="7" spans="1:2" ht="16.5" thickBot="1">
      <c r="A7" s="73"/>
      <c r="B7" s="73"/>
    </row>
    <row r="8" spans="1:2" ht="30">
      <c r="A8" s="66" t="s">
        <v>176</v>
      </c>
      <c r="B8" s="67" t="s">
        <v>365</v>
      </c>
    </row>
    <row r="9" spans="1:2" ht="15.75">
      <c r="A9" s="162" t="s">
        <v>362</v>
      </c>
      <c r="B9" s="163"/>
    </row>
    <row r="10" spans="1:2" ht="15">
      <c r="A10" s="160" t="s">
        <v>180</v>
      </c>
      <c r="B10" s="161"/>
    </row>
    <row r="11" spans="1:2" ht="15">
      <c r="A11" s="55" t="s">
        <v>187</v>
      </c>
      <c r="B11" s="68">
        <v>654</v>
      </c>
    </row>
    <row r="12" spans="1:2" ht="15">
      <c r="A12" s="55" t="s">
        <v>188</v>
      </c>
      <c r="B12" s="68">
        <v>1170</v>
      </c>
    </row>
    <row r="13" spans="1:2" ht="15">
      <c r="A13" s="55" t="s">
        <v>189</v>
      </c>
      <c r="B13" s="68">
        <v>1135</v>
      </c>
    </row>
    <row r="14" spans="1:2" ht="15">
      <c r="A14" s="55" t="s">
        <v>191</v>
      </c>
      <c r="B14" s="68">
        <v>570</v>
      </c>
    </row>
    <row r="15" spans="1:2" ht="15">
      <c r="A15" s="55" t="s">
        <v>192</v>
      </c>
      <c r="B15" s="68">
        <v>380</v>
      </c>
    </row>
    <row r="16" spans="1:2" ht="15">
      <c r="A16" s="55" t="s">
        <v>194</v>
      </c>
      <c r="B16" s="68">
        <v>1240</v>
      </c>
    </row>
    <row r="17" spans="1:2" ht="15">
      <c r="A17" s="55" t="s">
        <v>197</v>
      </c>
      <c r="B17" s="68">
        <v>1860</v>
      </c>
    </row>
    <row r="18" spans="1:2" ht="15">
      <c r="A18" s="55" t="s">
        <v>200</v>
      </c>
      <c r="B18" s="68">
        <v>470</v>
      </c>
    </row>
    <row r="19" spans="1:2" ht="15">
      <c r="A19" s="55" t="s">
        <v>203</v>
      </c>
      <c r="B19" s="68">
        <v>210</v>
      </c>
    </row>
    <row r="20" spans="1:2" ht="15">
      <c r="A20" s="55" t="s">
        <v>204</v>
      </c>
      <c r="B20" s="68">
        <v>840</v>
      </c>
    </row>
    <row r="21" spans="1:2" ht="15">
      <c r="A21" s="55" t="s">
        <v>206</v>
      </c>
      <c r="B21" s="68">
        <v>560</v>
      </c>
    </row>
    <row r="22" spans="1:2" ht="15">
      <c r="A22" s="55" t="s">
        <v>207</v>
      </c>
      <c r="B22" s="68">
        <v>150</v>
      </c>
    </row>
    <row r="23" spans="1:2" ht="15">
      <c r="A23" s="55" t="s">
        <v>211</v>
      </c>
      <c r="B23" s="68">
        <v>550</v>
      </c>
    </row>
    <row r="24" spans="1:2" ht="15">
      <c r="A24" s="55" t="s">
        <v>212</v>
      </c>
      <c r="B24" s="68">
        <v>1070</v>
      </c>
    </row>
    <row r="25" spans="1:2" ht="15">
      <c r="A25" s="55" t="s">
        <v>215</v>
      </c>
      <c r="B25" s="68">
        <v>800</v>
      </c>
    </row>
    <row r="26" spans="1:2" ht="15">
      <c r="A26" s="55" t="s">
        <v>220</v>
      </c>
      <c r="B26" s="68">
        <v>880</v>
      </c>
    </row>
    <row r="27" spans="1:2" ht="15">
      <c r="A27" s="55" t="s">
        <v>223</v>
      </c>
      <c r="B27" s="68">
        <v>280</v>
      </c>
    </row>
    <row r="28" spans="1:2" ht="15">
      <c r="A28" s="55" t="s">
        <v>224</v>
      </c>
      <c r="B28" s="68">
        <v>450</v>
      </c>
    </row>
    <row r="29" spans="1:2" ht="15">
      <c r="A29" s="55" t="s">
        <v>228</v>
      </c>
      <c r="B29" s="68">
        <v>720</v>
      </c>
    </row>
    <row r="30" spans="1:2" ht="15">
      <c r="A30" s="55" t="s">
        <v>230</v>
      </c>
      <c r="B30" s="68">
        <v>650</v>
      </c>
    </row>
    <row r="31" spans="1:2" ht="15">
      <c r="A31" s="55" t="s">
        <v>232</v>
      </c>
      <c r="B31" s="68">
        <v>680</v>
      </c>
    </row>
    <row r="32" spans="1:2" ht="15">
      <c r="A32" s="55" t="s">
        <v>234</v>
      </c>
      <c r="B32" s="68">
        <v>550</v>
      </c>
    </row>
    <row r="33" spans="1:2" ht="15">
      <c r="A33" s="55" t="s">
        <v>235</v>
      </c>
      <c r="B33" s="68">
        <v>1450</v>
      </c>
    </row>
    <row r="34" spans="1:2" ht="15">
      <c r="A34" s="55" t="s">
        <v>236</v>
      </c>
      <c r="B34" s="68">
        <v>580</v>
      </c>
    </row>
    <row r="35" spans="1:2" ht="15">
      <c r="A35" s="55" t="s">
        <v>237</v>
      </c>
      <c r="B35" s="68">
        <v>620</v>
      </c>
    </row>
    <row r="36" spans="1:2" ht="15">
      <c r="A36" s="55" t="s">
        <v>240</v>
      </c>
      <c r="B36" s="68">
        <v>950</v>
      </c>
    </row>
    <row r="37" spans="1:2" ht="15">
      <c r="A37" s="160" t="s">
        <v>268</v>
      </c>
      <c r="B37" s="161"/>
    </row>
    <row r="38" spans="1:2" ht="15">
      <c r="A38" s="55" t="s">
        <v>270</v>
      </c>
      <c r="B38" s="68">
        <v>2350</v>
      </c>
    </row>
    <row r="39" spans="1:2" ht="15">
      <c r="A39" s="55" t="s">
        <v>271</v>
      </c>
      <c r="B39" s="68">
        <v>2540</v>
      </c>
    </row>
    <row r="40" spans="1:2" ht="15">
      <c r="A40" s="55" t="s">
        <v>272</v>
      </c>
      <c r="B40" s="68">
        <v>730</v>
      </c>
    </row>
    <row r="41" spans="1:2" ht="15">
      <c r="A41" s="55" t="s">
        <v>273</v>
      </c>
      <c r="B41" s="68">
        <v>1230</v>
      </c>
    </row>
    <row r="42" spans="1:2" ht="15">
      <c r="A42" s="55" t="s">
        <v>274</v>
      </c>
      <c r="B42" s="68">
        <v>340</v>
      </c>
    </row>
    <row r="43" spans="1:2" ht="15">
      <c r="A43" s="55" t="s">
        <v>278</v>
      </c>
      <c r="B43" s="68">
        <v>1860</v>
      </c>
    </row>
    <row r="44" spans="1:2" ht="15">
      <c r="A44" s="55" t="s">
        <v>279</v>
      </c>
      <c r="B44" s="68">
        <v>1950</v>
      </c>
    </row>
    <row r="45" spans="1:2" ht="15">
      <c r="A45" s="55" t="s">
        <v>280</v>
      </c>
      <c r="B45" s="68">
        <v>950</v>
      </c>
    </row>
    <row r="46" spans="1:2" ht="15">
      <c r="A46" s="55" t="s">
        <v>277</v>
      </c>
      <c r="B46" s="68">
        <v>160</v>
      </c>
    </row>
    <row r="47" spans="1:2" ht="15">
      <c r="A47" s="55" t="s">
        <v>284</v>
      </c>
      <c r="B47" s="68">
        <v>2150</v>
      </c>
    </row>
    <row r="48" spans="1:2" ht="18.75" thickBot="1">
      <c r="A48" s="69" t="s">
        <v>354</v>
      </c>
      <c r="B48" s="70">
        <f>SUM(B11:B47)</f>
        <v>33729</v>
      </c>
    </row>
    <row r="49" spans="1:2" ht="18">
      <c r="A49" s="164" t="s">
        <v>364</v>
      </c>
      <c r="B49" s="164"/>
    </row>
    <row r="50" spans="1:2" ht="15.75">
      <c r="A50" s="144" t="s">
        <v>360</v>
      </c>
      <c r="B50" s="144"/>
    </row>
    <row r="51" spans="1:2" ht="16.5" thickBot="1">
      <c r="A51" s="73"/>
      <c r="B51" s="73"/>
    </row>
    <row r="52" spans="1:2" ht="30">
      <c r="A52" s="66" t="s">
        <v>176</v>
      </c>
      <c r="B52" s="67" t="s">
        <v>365</v>
      </c>
    </row>
    <row r="53" spans="1:2" ht="15.75">
      <c r="A53" s="162" t="s">
        <v>363</v>
      </c>
      <c r="B53" s="163"/>
    </row>
    <row r="54" spans="1:2" ht="15">
      <c r="A54" s="160" t="s">
        <v>180</v>
      </c>
      <c r="B54" s="161"/>
    </row>
    <row r="55" spans="1:2" ht="15">
      <c r="A55" s="55" t="s">
        <v>186</v>
      </c>
      <c r="B55" s="68">
        <v>510</v>
      </c>
    </row>
    <row r="56" spans="1:2" ht="15">
      <c r="A56" s="55" t="s">
        <v>185</v>
      </c>
      <c r="B56" s="68">
        <v>580</v>
      </c>
    </row>
    <row r="57" spans="1:2" ht="15">
      <c r="A57" s="55" t="s">
        <v>181</v>
      </c>
      <c r="B57" s="68">
        <v>320</v>
      </c>
    </row>
    <row r="58" spans="1:2" ht="15">
      <c r="A58" s="55" t="s">
        <v>190</v>
      </c>
      <c r="B58" s="68">
        <v>480</v>
      </c>
    </row>
    <row r="59" spans="1:2" ht="15">
      <c r="A59" s="55" t="s">
        <v>193</v>
      </c>
      <c r="B59" s="68">
        <v>550</v>
      </c>
    </row>
    <row r="60" spans="1:2" ht="15">
      <c r="A60" s="55" t="s">
        <v>195</v>
      </c>
      <c r="B60" s="68">
        <v>1200</v>
      </c>
    </row>
    <row r="61" spans="1:2" ht="15">
      <c r="A61" s="55" t="s">
        <v>196</v>
      </c>
      <c r="B61" s="68">
        <v>290</v>
      </c>
    </row>
    <row r="62" spans="1:2" ht="15">
      <c r="A62" s="55" t="s">
        <v>198</v>
      </c>
      <c r="B62" s="68">
        <v>210</v>
      </c>
    </row>
    <row r="63" spans="1:2" ht="15">
      <c r="A63" s="55" t="s">
        <v>199</v>
      </c>
      <c r="B63" s="68">
        <v>480</v>
      </c>
    </row>
    <row r="64" spans="1:2" ht="15">
      <c r="A64" s="55" t="s">
        <v>205</v>
      </c>
      <c r="B64" s="68">
        <v>400</v>
      </c>
    </row>
    <row r="65" spans="1:2" ht="15">
      <c r="A65" s="55" t="s">
        <v>208</v>
      </c>
      <c r="B65" s="68">
        <v>400</v>
      </c>
    </row>
    <row r="66" spans="1:2" ht="15">
      <c r="A66" s="55" t="s">
        <v>209</v>
      </c>
      <c r="B66" s="68">
        <v>570</v>
      </c>
    </row>
    <row r="67" spans="1:2" ht="15">
      <c r="A67" s="55" t="s">
        <v>214</v>
      </c>
      <c r="B67" s="68">
        <v>550</v>
      </c>
    </row>
    <row r="68" spans="1:2" ht="15">
      <c r="A68" s="55" t="s">
        <v>216</v>
      </c>
      <c r="B68" s="68">
        <v>700</v>
      </c>
    </row>
    <row r="69" spans="1:2" ht="15">
      <c r="A69" s="55" t="s">
        <v>218</v>
      </c>
      <c r="B69" s="68">
        <v>830</v>
      </c>
    </row>
    <row r="70" spans="1:2" ht="15">
      <c r="A70" s="55" t="s">
        <v>217</v>
      </c>
      <c r="B70" s="68">
        <v>290</v>
      </c>
    </row>
    <row r="71" spans="1:2" ht="15">
      <c r="A71" s="55" t="s">
        <v>221</v>
      </c>
      <c r="B71" s="68">
        <v>560</v>
      </c>
    </row>
    <row r="72" spans="1:2" ht="15">
      <c r="A72" s="55" t="s">
        <v>226</v>
      </c>
      <c r="B72" s="68">
        <v>650</v>
      </c>
    </row>
    <row r="73" spans="1:2" ht="15">
      <c r="A73" s="55" t="s">
        <v>227</v>
      </c>
      <c r="B73" s="68">
        <v>650</v>
      </c>
    </row>
    <row r="74" spans="1:2" ht="15">
      <c r="A74" s="55" t="s">
        <v>231</v>
      </c>
      <c r="B74" s="68">
        <v>500</v>
      </c>
    </row>
    <row r="75" spans="1:2" ht="15">
      <c r="A75" s="55" t="s">
        <v>233</v>
      </c>
      <c r="B75" s="68">
        <v>260</v>
      </c>
    </row>
    <row r="76" spans="1:2" ht="15">
      <c r="A76" s="55" t="s">
        <v>238</v>
      </c>
      <c r="B76" s="68">
        <v>520</v>
      </c>
    </row>
    <row r="77" spans="1:2" ht="15">
      <c r="A77" s="55" t="s">
        <v>239</v>
      </c>
      <c r="B77" s="68">
        <v>350</v>
      </c>
    </row>
    <row r="78" spans="1:2" ht="15">
      <c r="A78" s="160" t="s">
        <v>241</v>
      </c>
      <c r="B78" s="161"/>
    </row>
    <row r="79" spans="1:2" ht="15">
      <c r="A79" s="55" t="s">
        <v>242</v>
      </c>
      <c r="B79" s="68">
        <v>850</v>
      </c>
    </row>
    <row r="80" spans="1:2" ht="15">
      <c r="A80" s="55" t="s">
        <v>243</v>
      </c>
      <c r="B80" s="68">
        <v>980</v>
      </c>
    </row>
    <row r="81" spans="1:2" ht="15">
      <c r="A81" s="55" t="s">
        <v>244</v>
      </c>
      <c r="B81" s="68">
        <v>1400</v>
      </c>
    </row>
    <row r="82" spans="1:2" ht="15">
      <c r="A82" s="55" t="s">
        <v>245</v>
      </c>
      <c r="B82" s="68">
        <v>510</v>
      </c>
    </row>
    <row r="83" spans="1:2" ht="15">
      <c r="A83" s="55" t="s">
        <v>246</v>
      </c>
      <c r="B83" s="68">
        <v>1850</v>
      </c>
    </row>
    <row r="84" spans="1:2" ht="15">
      <c r="A84" s="55" t="s">
        <v>249</v>
      </c>
      <c r="B84" s="68">
        <v>370</v>
      </c>
    </row>
    <row r="85" spans="1:2" ht="15">
      <c r="A85" s="55" t="s">
        <v>250</v>
      </c>
      <c r="B85" s="68">
        <v>610</v>
      </c>
    </row>
    <row r="86" spans="1:2" ht="15">
      <c r="A86" s="55" t="s">
        <v>253</v>
      </c>
      <c r="B86" s="68">
        <v>600</v>
      </c>
    </row>
    <row r="87" spans="1:2" ht="15">
      <c r="A87" s="55" t="s">
        <v>254</v>
      </c>
      <c r="B87" s="68">
        <v>1200</v>
      </c>
    </row>
    <row r="88" spans="1:2" ht="15">
      <c r="A88" s="55" t="s">
        <v>257</v>
      </c>
      <c r="B88" s="68">
        <v>310</v>
      </c>
    </row>
    <row r="89" spans="1:2" ht="15">
      <c r="A89" s="55" t="s">
        <v>258</v>
      </c>
      <c r="B89" s="68">
        <v>810</v>
      </c>
    </row>
    <row r="90" spans="1:2" ht="15">
      <c r="A90" s="55" t="s">
        <v>260</v>
      </c>
      <c r="B90" s="68">
        <v>1820</v>
      </c>
    </row>
    <row r="91" spans="1:2" ht="15">
      <c r="A91" s="55" t="s">
        <v>261</v>
      </c>
      <c r="B91" s="68">
        <v>1100</v>
      </c>
    </row>
    <row r="92" spans="1:2" ht="15">
      <c r="A92" s="55" t="s">
        <v>262</v>
      </c>
      <c r="B92" s="68">
        <v>1200</v>
      </c>
    </row>
    <row r="93" spans="1:2" ht="15">
      <c r="A93" s="55" t="s">
        <v>263</v>
      </c>
      <c r="B93" s="68">
        <v>470</v>
      </c>
    </row>
    <row r="94" spans="1:2" ht="15">
      <c r="A94" s="55" t="s">
        <v>266</v>
      </c>
      <c r="B94" s="68">
        <v>370</v>
      </c>
    </row>
    <row r="95" spans="1:2" ht="15">
      <c r="A95" s="55" t="s">
        <v>259</v>
      </c>
      <c r="B95" s="68">
        <v>370</v>
      </c>
    </row>
    <row r="96" spans="1:2" ht="15">
      <c r="A96" s="160" t="s">
        <v>286</v>
      </c>
      <c r="B96" s="161"/>
    </row>
    <row r="97" spans="1:2" ht="15">
      <c r="A97" s="55" t="s">
        <v>293</v>
      </c>
      <c r="B97" s="68">
        <v>700</v>
      </c>
    </row>
    <row r="98" spans="1:2" ht="15">
      <c r="A98" s="55" t="s">
        <v>294</v>
      </c>
      <c r="B98" s="68">
        <v>930</v>
      </c>
    </row>
    <row r="99" spans="1:2" ht="15">
      <c r="A99" s="160" t="s">
        <v>332</v>
      </c>
      <c r="B99" s="161"/>
    </row>
    <row r="100" spans="1:2" ht="15">
      <c r="A100" s="55" t="s">
        <v>333</v>
      </c>
      <c r="B100" s="68">
        <v>1320</v>
      </c>
    </row>
    <row r="101" spans="1:2" ht="15">
      <c r="A101" s="55" t="s">
        <v>337</v>
      </c>
      <c r="B101" s="68">
        <v>610</v>
      </c>
    </row>
    <row r="102" spans="1:2" ht="15">
      <c r="A102" s="55" t="s">
        <v>338</v>
      </c>
      <c r="B102" s="68">
        <v>1250</v>
      </c>
    </row>
    <row r="103" spans="1:2" ht="15">
      <c r="A103" s="55" t="s">
        <v>339</v>
      </c>
      <c r="B103" s="68">
        <v>850</v>
      </c>
    </row>
    <row r="104" spans="1:2" ht="15">
      <c r="A104" s="55" t="s">
        <v>361</v>
      </c>
      <c r="B104" s="68">
        <v>640</v>
      </c>
    </row>
    <row r="105" spans="1:2" ht="18.75" thickBot="1">
      <c r="A105" s="69" t="s">
        <v>354</v>
      </c>
      <c r="B105" s="70">
        <f>SUM(B55:B104)</f>
        <v>32970</v>
      </c>
    </row>
  </sheetData>
  <sheetProtection/>
  <mergeCells count="12">
    <mergeCell ref="A96:B96"/>
    <mergeCell ref="A99:B99"/>
    <mergeCell ref="A49:B49"/>
    <mergeCell ref="A50:B50"/>
    <mergeCell ref="A1:B1"/>
    <mergeCell ref="A2:B2"/>
    <mergeCell ref="A10:B10"/>
    <mergeCell ref="A78:B78"/>
    <mergeCell ref="A53:B53"/>
    <mergeCell ref="A54:B54"/>
    <mergeCell ref="A9:B9"/>
    <mergeCell ref="A37:B37"/>
  </mergeCells>
  <printOptions/>
  <pageMargins left="0.86" right="0.21" top="0.17" bottom="0.17" header="0.18" footer="0.17"/>
  <pageSetup horizontalDpi="600" verticalDpi="600" orientation="portrait" paperSize="9" scale="90" r:id="rId1"/>
  <rowBreaks count="2" manualBreakCount="2">
    <brk id="48" max="3" man="1"/>
    <brk id="10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1">
      <selection activeCell="B67" sqref="B67"/>
    </sheetView>
  </sheetViews>
  <sheetFormatPr defaultColWidth="9.00390625" defaultRowHeight="12.75"/>
  <cols>
    <col min="1" max="1" width="4.375" style="35" bestFit="1" customWidth="1"/>
    <col min="2" max="2" width="31.875" style="16" bestFit="1" customWidth="1"/>
    <col min="3" max="3" width="21.625" style="35" customWidth="1"/>
    <col min="4" max="4" width="19.375" style="40" customWidth="1"/>
    <col min="5" max="5" width="26.25390625" style="35" bestFit="1" customWidth="1"/>
    <col min="6" max="6" width="6.25390625" style="16" customWidth="1"/>
    <col min="7" max="16384" width="9.125" style="16" customWidth="1"/>
  </cols>
  <sheetData>
    <row r="1" spans="1:6" ht="15">
      <c r="A1" s="129" t="s">
        <v>154</v>
      </c>
      <c r="B1" s="130"/>
      <c r="C1" s="130"/>
      <c r="D1" s="130"/>
      <c r="E1" s="130"/>
      <c r="F1" s="130"/>
    </row>
    <row r="2" spans="1:6" ht="15">
      <c r="A2" s="130"/>
      <c r="B2" s="130"/>
      <c r="C2" s="130"/>
      <c r="D2" s="130"/>
      <c r="E2" s="130"/>
      <c r="F2" s="130"/>
    </row>
    <row r="3" spans="1:6" ht="15">
      <c r="A3" s="130"/>
      <c r="B3" s="130"/>
      <c r="C3" s="130"/>
      <c r="D3" s="130"/>
      <c r="E3" s="130"/>
      <c r="F3" s="130"/>
    </row>
    <row r="4" spans="1:6" ht="18">
      <c r="A4" s="131" t="s">
        <v>156</v>
      </c>
      <c r="B4" s="132"/>
      <c r="C4" s="132"/>
      <c r="D4" s="132"/>
      <c r="E4" s="132"/>
      <c r="F4" s="132"/>
    </row>
    <row r="5" spans="1:6" ht="18">
      <c r="A5" s="100"/>
      <c r="B5" s="101"/>
      <c r="C5" s="100"/>
      <c r="D5" s="101"/>
      <c r="E5" s="101"/>
      <c r="F5" s="101"/>
    </row>
    <row r="6" spans="1:6" ht="18">
      <c r="A6" s="100"/>
      <c r="B6" s="101"/>
      <c r="C6" s="100"/>
      <c r="D6" s="101"/>
      <c r="E6" s="101"/>
      <c r="F6" s="101"/>
    </row>
    <row r="7" spans="1:5" ht="18.75" thickBot="1">
      <c r="A7" s="133" t="s">
        <v>157</v>
      </c>
      <c r="B7" s="134"/>
      <c r="C7" s="134"/>
      <c r="D7" s="134"/>
      <c r="E7" s="165"/>
    </row>
    <row r="8" spans="1:5" ht="30">
      <c r="A8" s="36" t="s">
        <v>2</v>
      </c>
      <c r="B8" s="37" t="s">
        <v>3</v>
      </c>
      <c r="C8" s="37" t="s">
        <v>145</v>
      </c>
      <c r="D8" s="37" t="s">
        <v>146</v>
      </c>
      <c r="E8" s="38" t="s">
        <v>147</v>
      </c>
    </row>
    <row r="9" spans="1:5" ht="15">
      <c r="A9" s="24">
        <v>1</v>
      </c>
      <c r="B9" s="13" t="s">
        <v>111</v>
      </c>
      <c r="C9" s="2" t="s">
        <v>148</v>
      </c>
      <c r="D9" s="39">
        <v>1</v>
      </c>
      <c r="E9" s="25" t="s">
        <v>500</v>
      </c>
    </row>
    <row r="10" spans="1:5" ht="15">
      <c r="A10" s="24">
        <v>2</v>
      </c>
      <c r="B10" s="13" t="s">
        <v>112</v>
      </c>
      <c r="C10" s="2" t="s">
        <v>148</v>
      </c>
      <c r="D10" s="39">
        <v>1</v>
      </c>
      <c r="E10" s="25" t="s">
        <v>500</v>
      </c>
    </row>
    <row r="11" spans="1:5" ht="15">
      <c r="A11" s="24">
        <v>3</v>
      </c>
      <c r="B11" s="13" t="s">
        <v>113</v>
      </c>
      <c r="C11" s="2" t="s">
        <v>148</v>
      </c>
      <c r="D11" s="39">
        <v>1</v>
      </c>
      <c r="E11" s="25" t="s">
        <v>500</v>
      </c>
    </row>
    <row r="12" spans="1:5" ht="15">
      <c r="A12" s="24">
        <v>4</v>
      </c>
      <c r="B12" s="13" t="s">
        <v>497</v>
      </c>
      <c r="C12" s="2" t="s">
        <v>148</v>
      </c>
      <c r="D12" s="39">
        <v>1</v>
      </c>
      <c r="E12" s="25" t="s">
        <v>498</v>
      </c>
    </row>
    <row r="13" spans="1:5" ht="15">
      <c r="A13" s="24">
        <v>5</v>
      </c>
      <c r="B13" s="13" t="s">
        <v>115</v>
      </c>
      <c r="C13" s="2" t="s">
        <v>148</v>
      </c>
      <c r="D13" s="39">
        <v>2</v>
      </c>
      <c r="E13" s="25" t="s">
        <v>500</v>
      </c>
    </row>
    <row r="14" spans="1:5" ht="15">
      <c r="A14" s="24">
        <v>6</v>
      </c>
      <c r="B14" s="13" t="s">
        <v>116</v>
      </c>
      <c r="C14" s="2" t="s">
        <v>148</v>
      </c>
      <c r="D14" s="39">
        <v>1</v>
      </c>
      <c r="E14" s="25" t="s">
        <v>500</v>
      </c>
    </row>
    <row r="15" spans="1:5" ht="15">
      <c r="A15" s="24">
        <v>7</v>
      </c>
      <c r="B15" s="13" t="s">
        <v>117</v>
      </c>
      <c r="C15" s="2" t="s">
        <v>148</v>
      </c>
      <c r="D15" s="39">
        <v>2</v>
      </c>
      <c r="E15" s="25" t="s">
        <v>499</v>
      </c>
    </row>
    <row r="16" spans="1:5" ht="15">
      <c r="A16" s="24">
        <v>8</v>
      </c>
      <c r="B16" s="13" t="s">
        <v>152</v>
      </c>
      <c r="C16" s="2" t="s">
        <v>148</v>
      </c>
      <c r="D16" s="2">
        <v>1</v>
      </c>
      <c r="E16" s="25" t="s">
        <v>501</v>
      </c>
    </row>
    <row r="17" spans="1:5" ht="15">
      <c r="A17" s="24">
        <v>9</v>
      </c>
      <c r="B17" s="13" t="s">
        <v>151</v>
      </c>
      <c r="C17" s="2" t="s">
        <v>148</v>
      </c>
      <c r="D17" s="2">
        <v>1</v>
      </c>
      <c r="E17" s="25" t="s">
        <v>499</v>
      </c>
    </row>
    <row r="18" spans="1:5" ht="15">
      <c r="A18" s="24">
        <v>10</v>
      </c>
      <c r="B18" s="13" t="s">
        <v>118</v>
      </c>
      <c r="C18" s="2" t="s">
        <v>148</v>
      </c>
      <c r="D18" s="39">
        <v>2</v>
      </c>
      <c r="E18" s="25" t="s">
        <v>501</v>
      </c>
    </row>
    <row r="19" spans="1:5" ht="15">
      <c r="A19" s="24">
        <v>11</v>
      </c>
      <c r="B19" s="13" t="s">
        <v>119</v>
      </c>
      <c r="C19" s="2" t="s">
        <v>148</v>
      </c>
      <c r="D19" s="39">
        <v>2</v>
      </c>
      <c r="E19" s="25" t="s">
        <v>501</v>
      </c>
    </row>
    <row r="20" spans="1:5" ht="15">
      <c r="A20" s="24">
        <v>12</v>
      </c>
      <c r="B20" s="13" t="s">
        <v>120</v>
      </c>
      <c r="C20" s="2" t="s">
        <v>148</v>
      </c>
      <c r="D20" s="39">
        <v>3</v>
      </c>
      <c r="E20" s="25" t="s">
        <v>501</v>
      </c>
    </row>
    <row r="21" spans="1:5" ht="15">
      <c r="A21" s="24">
        <v>13</v>
      </c>
      <c r="B21" s="13" t="s">
        <v>121</v>
      </c>
      <c r="C21" s="2" t="s">
        <v>148</v>
      </c>
      <c r="D21" s="39">
        <v>1</v>
      </c>
      <c r="E21" s="25" t="s">
        <v>501</v>
      </c>
    </row>
    <row r="22" spans="1:5" ht="15">
      <c r="A22" s="24">
        <v>14</v>
      </c>
      <c r="B22" s="44" t="s">
        <v>155</v>
      </c>
      <c r="C22" s="45" t="s">
        <v>148</v>
      </c>
      <c r="D22" s="2">
        <v>2</v>
      </c>
      <c r="E22" s="25" t="s">
        <v>502</v>
      </c>
    </row>
    <row r="23" spans="1:5" ht="15">
      <c r="A23" s="24">
        <v>15</v>
      </c>
      <c r="B23" s="13" t="s">
        <v>123</v>
      </c>
      <c r="C23" s="2" t="s">
        <v>149</v>
      </c>
      <c r="D23" s="39">
        <v>2</v>
      </c>
      <c r="E23" s="25" t="s">
        <v>501</v>
      </c>
    </row>
    <row r="24" spans="1:5" ht="15">
      <c r="A24" s="24">
        <v>16</v>
      </c>
      <c r="B24" s="13" t="s">
        <v>122</v>
      </c>
      <c r="C24" s="2" t="s">
        <v>148</v>
      </c>
      <c r="D24" s="39">
        <v>2</v>
      </c>
      <c r="E24" s="25" t="s">
        <v>499</v>
      </c>
    </row>
    <row r="25" spans="1:5" ht="15">
      <c r="A25" s="24">
        <v>17</v>
      </c>
      <c r="B25" s="13" t="s">
        <v>124</v>
      </c>
      <c r="C25" s="2" t="s">
        <v>148</v>
      </c>
      <c r="D25" s="39">
        <v>1</v>
      </c>
      <c r="E25" s="25" t="s">
        <v>501</v>
      </c>
    </row>
    <row r="26" spans="1:5" ht="15">
      <c r="A26" s="24">
        <v>18</v>
      </c>
      <c r="B26" s="13" t="s">
        <v>125</v>
      </c>
      <c r="C26" s="2" t="s">
        <v>148</v>
      </c>
      <c r="D26" s="39">
        <v>1</v>
      </c>
      <c r="E26" s="25" t="s">
        <v>501</v>
      </c>
    </row>
    <row r="27" spans="1:5" ht="15">
      <c r="A27" s="24">
        <v>19</v>
      </c>
      <c r="B27" s="13" t="s">
        <v>126</v>
      </c>
      <c r="C27" s="2" t="s">
        <v>148</v>
      </c>
      <c r="D27" s="39">
        <v>1</v>
      </c>
      <c r="E27" s="25" t="s">
        <v>501</v>
      </c>
    </row>
    <row r="28" spans="1:5" ht="15">
      <c r="A28" s="24">
        <v>20</v>
      </c>
      <c r="B28" s="13" t="s">
        <v>127</v>
      </c>
      <c r="C28" s="2" t="s">
        <v>148</v>
      </c>
      <c r="D28" s="39">
        <v>1</v>
      </c>
      <c r="E28" s="25" t="s">
        <v>501</v>
      </c>
    </row>
    <row r="29" spans="1:5" ht="15">
      <c r="A29" s="24">
        <v>21</v>
      </c>
      <c r="B29" s="13" t="s">
        <v>128</v>
      </c>
      <c r="C29" s="2" t="s">
        <v>148</v>
      </c>
      <c r="D29" s="39">
        <v>2</v>
      </c>
      <c r="E29" s="25" t="s">
        <v>501</v>
      </c>
    </row>
    <row r="30" spans="1:5" ht="15">
      <c r="A30" s="24">
        <v>22</v>
      </c>
      <c r="B30" s="13" t="s">
        <v>129</v>
      </c>
      <c r="C30" s="2" t="s">
        <v>148</v>
      </c>
      <c r="D30" s="39">
        <v>2</v>
      </c>
      <c r="E30" s="25" t="s">
        <v>501</v>
      </c>
    </row>
    <row r="31" spans="1:5" ht="15">
      <c r="A31" s="24">
        <v>23</v>
      </c>
      <c r="B31" s="13" t="s">
        <v>131</v>
      </c>
      <c r="C31" s="2" t="s">
        <v>148</v>
      </c>
      <c r="D31" s="39">
        <v>2</v>
      </c>
      <c r="E31" s="25" t="s">
        <v>501</v>
      </c>
    </row>
    <row r="32" spans="1:5" ht="15">
      <c r="A32" s="24">
        <v>24</v>
      </c>
      <c r="B32" s="13" t="s">
        <v>132</v>
      </c>
      <c r="C32" s="2" t="s">
        <v>148</v>
      </c>
      <c r="D32" s="39">
        <v>2</v>
      </c>
      <c r="E32" s="25" t="s">
        <v>499</v>
      </c>
    </row>
    <row r="33" spans="1:5" ht="15">
      <c r="A33" s="24">
        <v>25</v>
      </c>
      <c r="B33" s="13" t="s">
        <v>133</v>
      </c>
      <c r="C33" s="2" t="s">
        <v>148</v>
      </c>
      <c r="D33" s="39">
        <v>2</v>
      </c>
      <c r="E33" s="25" t="s">
        <v>499</v>
      </c>
    </row>
    <row r="34" spans="1:5" ht="15">
      <c r="A34" s="24">
        <v>26</v>
      </c>
      <c r="B34" s="13" t="s">
        <v>143</v>
      </c>
      <c r="C34" s="2" t="s">
        <v>148</v>
      </c>
      <c r="D34" s="39">
        <v>2</v>
      </c>
      <c r="E34" s="25" t="s">
        <v>501</v>
      </c>
    </row>
    <row r="35" spans="1:5" ht="15">
      <c r="A35" s="24">
        <v>27</v>
      </c>
      <c r="B35" s="13" t="s">
        <v>138</v>
      </c>
      <c r="C35" s="2" t="s">
        <v>148</v>
      </c>
      <c r="D35" s="39">
        <v>1</v>
      </c>
      <c r="E35" s="25" t="s">
        <v>501</v>
      </c>
    </row>
    <row r="36" spans="1:5" ht="15">
      <c r="A36" s="24">
        <v>28</v>
      </c>
      <c r="B36" s="13" t="s">
        <v>503</v>
      </c>
      <c r="C36" s="2" t="s">
        <v>148</v>
      </c>
      <c r="D36" s="39">
        <v>1</v>
      </c>
      <c r="E36" s="25" t="s">
        <v>501</v>
      </c>
    </row>
    <row r="37" spans="1:5" ht="15">
      <c r="A37" s="24">
        <v>29</v>
      </c>
      <c r="B37" s="13" t="s">
        <v>504</v>
      </c>
      <c r="C37" s="2" t="s">
        <v>148</v>
      </c>
      <c r="D37" s="39">
        <v>1</v>
      </c>
      <c r="E37" s="25" t="s">
        <v>506</v>
      </c>
    </row>
    <row r="38" spans="1:5" ht="15">
      <c r="A38" s="24">
        <v>30</v>
      </c>
      <c r="B38" s="13" t="s">
        <v>505</v>
      </c>
      <c r="C38" s="2" t="s">
        <v>148</v>
      </c>
      <c r="D38" s="39">
        <v>2</v>
      </c>
      <c r="E38" s="25" t="s">
        <v>501</v>
      </c>
    </row>
    <row r="39" spans="1:5" ht="15">
      <c r="A39" s="24">
        <v>31</v>
      </c>
      <c r="B39" s="13" t="s">
        <v>153</v>
      </c>
      <c r="C39" s="2" t="s">
        <v>148</v>
      </c>
      <c r="D39" s="2">
        <v>5</v>
      </c>
      <c r="E39" s="25" t="s">
        <v>502</v>
      </c>
    </row>
    <row r="40" spans="1:5" ht="15">
      <c r="A40" s="24">
        <v>32</v>
      </c>
      <c r="B40" s="13" t="s">
        <v>507</v>
      </c>
      <c r="C40" s="2" t="s">
        <v>148</v>
      </c>
      <c r="D40" s="39">
        <v>2</v>
      </c>
      <c r="E40" s="25" t="s">
        <v>499</v>
      </c>
    </row>
    <row r="41" spans="1:5" ht="15">
      <c r="A41" s="24">
        <v>33</v>
      </c>
      <c r="B41" s="13" t="s">
        <v>114</v>
      </c>
      <c r="C41" s="2" t="s">
        <v>148</v>
      </c>
      <c r="D41" s="39">
        <v>2</v>
      </c>
      <c r="E41" s="25" t="s">
        <v>501</v>
      </c>
    </row>
    <row r="42" spans="1:5" ht="15">
      <c r="A42" s="24">
        <v>34</v>
      </c>
      <c r="B42" s="13" t="s">
        <v>508</v>
      </c>
      <c r="C42" s="2" t="s">
        <v>148</v>
      </c>
      <c r="D42" s="39">
        <v>2</v>
      </c>
      <c r="E42" s="25" t="s">
        <v>501</v>
      </c>
    </row>
    <row r="43" spans="1:5" ht="15">
      <c r="A43" s="24">
        <v>35</v>
      </c>
      <c r="B43" s="13" t="s">
        <v>135</v>
      </c>
      <c r="C43" s="2" t="s">
        <v>148</v>
      </c>
      <c r="D43" s="39">
        <v>1</v>
      </c>
      <c r="E43" s="25" t="s">
        <v>499</v>
      </c>
    </row>
    <row r="44" spans="1:5" ht="15">
      <c r="A44" s="24">
        <v>36</v>
      </c>
      <c r="B44" s="13" t="s">
        <v>150</v>
      </c>
      <c r="C44" s="2" t="s">
        <v>148</v>
      </c>
      <c r="D44" s="39">
        <v>1</v>
      </c>
      <c r="E44" s="25" t="s">
        <v>509</v>
      </c>
    </row>
    <row r="45" spans="1:5" ht="15">
      <c r="A45" s="24">
        <v>37</v>
      </c>
      <c r="B45" s="13" t="s">
        <v>510</v>
      </c>
      <c r="C45" s="2" t="s">
        <v>148</v>
      </c>
      <c r="D45" s="39">
        <v>1</v>
      </c>
      <c r="E45" s="25" t="s">
        <v>501</v>
      </c>
    </row>
    <row r="46" spans="1:5" ht="15">
      <c r="A46" s="24">
        <v>38</v>
      </c>
      <c r="B46" s="13" t="s">
        <v>130</v>
      </c>
      <c r="C46" s="2" t="s">
        <v>148</v>
      </c>
      <c r="D46" s="39">
        <v>4</v>
      </c>
      <c r="E46" s="25" t="s">
        <v>506</v>
      </c>
    </row>
    <row r="47" spans="1:5" ht="15">
      <c r="A47" s="24">
        <v>39</v>
      </c>
      <c r="B47" s="13" t="s">
        <v>511</v>
      </c>
      <c r="C47" s="2" t="s">
        <v>148</v>
      </c>
      <c r="D47" s="39">
        <v>1</v>
      </c>
      <c r="E47" s="25" t="s">
        <v>499</v>
      </c>
    </row>
    <row r="48" spans="1:5" ht="15">
      <c r="A48" s="24">
        <v>40</v>
      </c>
      <c r="B48" s="13" t="s">
        <v>139</v>
      </c>
      <c r="C48" s="2" t="s">
        <v>148</v>
      </c>
      <c r="D48" s="2">
        <v>5</v>
      </c>
      <c r="E48" s="25" t="s">
        <v>502</v>
      </c>
    </row>
    <row r="49" spans="1:5" ht="15">
      <c r="A49" s="24">
        <v>41</v>
      </c>
      <c r="B49" s="13" t="s">
        <v>136</v>
      </c>
      <c r="C49" s="2" t="s">
        <v>148</v>
      </c>
      <c r="D49" s="39">
        <v>1</v>
      </c>
      <c r="E49" s="25" t="s">
        <v>501</v>
      </c>
    </row>
    <row r="50" spans="1:5" ht="15">
      <c r="A50" s="24">
        <v>42</v>
      </c>
      <c r="B50" s="13" t="s">
        <v>137</v>
      </c>
      <c r="C50" s="2" t="s">
        <v>148</v>
      </c>
      <c r="D50" s="39">
        <v>2</v>
      </c>
      <c r="E50" s="25" t="s">
        <v>502</v>
      </c>
    </row>
    <row r="51" spans="1:5" ht="15">
      <c r="A51" s="24">
        <v>43</v>
      </c>
      <c r="B51" s="13" t="s">
        <v>140</v>
      </c>
      <c r="C51" s="2" t="s">
        <v>148</v>
      </c>
      <c r="D51" s="2">
        <v>2</v>
      </c>
      <c r="E51" s="25" t="s">
        <v>502</v>
      </c>
    </row>
    <row r="52" spans="1:5" ht="15">
      <c r="A52" s="24">
        <v>44</v>
      </c>
      <c r="B52" s="13" t="s">
        <v>141</v>
      </c>
      <c r="C52" s="2" t="s">
        <v>148</v>
      </c>
      <c r="D52" s="2">
        <v>4</v>
      </c>
      <c r="E52" s="25" t="s">
        <v>502</v>
      </c>
    </row>
    <row r="53" spans="1:5" ht="15.75" thickBot="1">
      <c r="A53" s="41">
        <v>45</v>
      </c>
      <c r="B53" s="42" t="s">
        <v>142</v>
      </c>
      <c r="C53" s="4" t="s">
        <v>148</v>
      </c>
      <c r="D53" s="4">
        <v>2</v>
      </c>
      <c r="E53" s="26" t="s">
        <v>502</v>
      </c>
    </row>
    <row r="54" spans="1:5" ht="15">
      <c r="A54" s="19"/>
      <c r="B54" s="34"/>
      <c r="C54" s="19"/>
      <c r="D54" s="47"/>
      <c r="E54" s="19"/>
    </row>
    <row r="55" spans="1:5" ht="15">
      <c r="A55" s="19"/>
      <c r="B55" s="34"/>
      <c r="C55" s="19"/>
      <c r="D55" s="47"/>
      <c r="E55" s="19"/>
    </row>
    <row r="56" spans="1:6" ht="15">
      <c r="A56" s="152" t="s">
        <v>163</v>
      </c>
      <c r="B56" s="153"/>
      <c r="C56" s="153"/>
      <c r="D56" s="153"/>
      <c r="E56" s="153"/>
      <c r="F56" s="153"/>
    </row>
    <row r="57" spans="1:6" ht="15">
      <c r="A57" s="153"/>
      <c r="B57" s="153"/>
      <c r="C57" s="153"/>
      <c r="D57" s="153"/>
      <c r="E57" s="153"/>
      <c r="F57" s="153"/>
    </row>
    <row r="58" spans="1:6" ht="15">
      <c r="A58" s="153"/>
      <c r="B58" s="153"/>
      <c r="C58" s="153"/>
      <c r="D58" s="153"/>
      <c r="E58" s="153"/>
      <c r="F58" s="153"/>
    </row>
    <row r="59" spans="1:5" ht="15">
      <c r="A59" s="19"/>
      <c r="B59" s="34"/>
      <c r="C59" s="19"/>
      <c r="D59" s="47"/>
      <c r="E59" s="19"/>
    </row>
    <row r="60" spans="1:6" ht="18">
      <c r="A60" s="150" t="s">
        <v>158</v>
      </c>
      <c r="B60" s="151"/>
      <c r="C60" s="151"/>
      <c r="D60" s="151"/>
      <c r="E60" s="151"/>
      <c r="F60" s="151"/>
    </row>
    <row r="61" spans="1:6" ht="18">
      <c r="A61" s="12"/>
      <c r="B61" s="43"/>
      <c r="C61" s="12"/>
      <c r="D61" s="43"/>
      <c r="E61" s="43"/>
      <c r="F61" s="43"/>
    </row>
    <row r="62" spans="1:6" ht="18.75" thickBot="1">
      <c r="A62" s="12"/>
      <c r="B62" s="43"/>
      <c r="C62" s="12"/>
      <c r="D62" s="43"/>
      <c r="E62" s="43"/>
      <c r="F62" s="43"/>
    </row>
    <row r="63" spans="1:5" ht="30">
      <c r="A63" s="36" t="s">
        <v>2</v>
      </c>
      <c r="B63" s="37" t="s">
        <v>3</v>
      </c>
      <c r="C63" s="37" t="s">
        <v>145</v>
      </c>
      <c r="D63" s="37" t="s">
        <v>146</v>
      </c>
      <c r="E63" s="38" t="s">
        <v>147</v>
      </c>
    </row>
    <row r="64" spans="1:5" ht="15">
      <c r="A64" s="24">
        <v>1</v>
      </c>
      <c r="B64" s="13" t="s">
        <v>159</v>
      </c>
      <c r="C64" s="2" t="s">
        <v>160</v>
      </c>
      <c r="D64" s="39">
        <v>1</v>
      </c>
      <c r="E64" s="25" t="s">
        <v>161</v>
      </c>
    </row>
    <row r="65" spans="1:5" ht="15.75" thickBot="1">
      <c r="A65" s="41">
        <v>2</v>
      </c>
      <c r="B65" s="42" t="s">
        <v>162</v>
      </c>
      <c r="C65" s="4" t="s">
        <v>160</v>
      </c>
      <c r="D65" s="46">
        <v>8</v>
      </c>
      <c r="E65" s="26" t="s">
        <v>161</v>
      </c>
    </row>
  </sheetData>
  <sheetProtection/>
  <mergeCells count="5">
    <mergeCell ref="A60:F60"/>
    <mergeCell ref="A56:F58"/>
    <mergeCell ref="A1:F3"/>
    <mergeCell ref="A4:F4"/>
    <mergeCell ref="A7:E7"/>
  </mergeCells>
  <printOptions/>
  <pageMargins left="0.66" right="0.24" top="0.49" bottom="0.21" header="0.5" footer="0.16"/>
  <pageSetup horizontalDpi="600" verticalDpi="600" orientation="portrait" paperSize="9" scale="85" r:id="rId1"/>
  <rowBreaks count="1" manualBreakCount="1">
    <brk id="55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34">
      <selection activeCell="F32" sqref="F32"/>
    </sheetView>
  </sheetViews>
  <sheetFormatPr defaultColWidth="9.00390625" defaultRowHeight="12.75"/>
  <cols>
    <col min="1" max="1" width="4.375" style="35" bestFit="1" customWidth="1"/>
    <col min="2" max="2" width="35.375" style="16" bestFit="1" customWidth="1"/>
    <col min="3" max="3" width="21.625" style="35" customWidth="1"/>
    <col min="4" max="4" width="26.25390625" style="35" bestFit="1" customWidth="1"/>
    <col min="5" max="5" width="6.25390625" style="16" customWidth="1"/>
    <col min="6" max="16384" width="9.125" style="16" customWidth="1"/>
  </cols>
  <sheetData>
    <row r="1" spans="1:5" ht="15">
      <c r="A1" s="152" t="s">
        <v>165</v>
      </c>
      <c r="B1" s="153"/>
      <c r="C1" s="153"/>
      <c r="D1" s="153"/>
      <c r="E1" s="153"/>
    </row>
    <row r="2" spans="1:5" ht="15">
      <c r="A2" s="153"/>
      <c r="B2" s="153"/>
      <c r="C2" s="153"/>
      <c r="D2" s="153"/>
      <c r="E2" s="153"/>
    </row>
    <row r="3" spans="1:5" ht="15">
      <c r="A3" s="153"/>
      <c r="B3" s="153"/>
      <c r="C3" s="153"/>
      <c r="D3" s="153"/>
      <c r="E3" s="153"/>
    </row>
    <row r="4" spans="1:5" ht="15.75">
      <c r="A4" s="156" t="s">
        <v>164</v>
      </c>
      <c r="B4" s="157"/>
      <c r="C4" s="157"/>
      <c r="D4" s="157"/>
      <c r="E4" s="157"/>
    </row>
    <row r="5" spans="1:5" ht="15.75">
      <c r="A5" s="17"/>
      <c r="B5" s="18"/>
      <c r="C5" s="17"/>
      <c r="D5" s="18"/>
      <c r="E5" s="18"/>
    </row>
    <row r="6" spans="1:5" ht="16.5" thickBot="1">
      <c r="A6" s="17"/>
      <c r="B6" s="18"/>
      <c r="C6" s="17"/>
      <c r="D6" s="18"/>
      <c r="E6" s="18"/>
    </row>
    <row r="7" spans="1:4" ht="30">
      <c r="A7" s="36" t="s">
        <v>2</v>
      </c>
      <c r="B7" s="37" t="s">
        <v>3</v>
      </c>
      <c r="C7" s="37" t="s">
        <v>168</v>
      </c>
      <c r="D7" s="38" t="s">
        <v>147</v>
      </c>
    </row>
    <row r="8" spans="1:4" ht="15.75">
      <c r="A8" s="166" t="s">
        <v>166</v>
      </c>
      <c r="B8" s="167"/>
      <c r="C8" s="167"/>
      <c r="D8" s="168"/>
    </row>
    <row r="9" spans="1:4" ht="15">
      <c r="A9" s="24">
        <v>1</v>
      </c>
      <c r="B9" s="13" t="s">
        <v>111</v>
      </c>
      <c r="C9" s="2">
        <v>7</v>
      </c>
      <c r="D9" s="25" t="s">
        <v>169</v>
      </c>
    </row>
    <row r="10" spans="1:4" ht="15">
      <c r="A10" s="24">
        <v>2</v>
      </c>
      <c r="B10" s="13" t="s">
        <v>167</v>
      </c>
      <c r="C10" s="2">
        <v>10</v>
      </c>
      <c r="D10" s="25" t="s">
        <v>169</v>
      </c>
    </row>
    <row r="11" spans="1:4" ht="15">
      <c r="A11" s="24">
        <v>3</v>
      </c>
      <c r="B11" s="13" t="s">
        <v>511</v>
      </c>
      <c r="C11" s="2">
        <v>4</v>
      </c>
      <c r="D11" s="25" t="s">
        <v>169</v>
      </c>
    </row>
    <row r="12" spans="1:4" ht="15">
      <c r="A12" s="24">
        <v>4</v>
      </c>
      <c r="B12" s="13" t="s">
        <v>126</v>
      </c>
      <c r="C12" s="2">
        <v>15</v>
      </c>
      <c r="D12" s="25" t="s">
        <v>169</v>
      </c>
    </row>
    <row r="13" spans="1:4" ht="15.75">
      <c r="A13" s="166" t="s">
        <v>174</v>
      </c>
      <c r="B13" s="167"/>
      <c r="C13" s="167"/>
      <c r="D13" s="168"/>
    </row>
    <row r="14" spans="1:4" ht="15">
      <c r="A14" s="24">
        <v>1</v>
      </c>
      <c r="B14" s="48" t="s">
        <v>170</v>
      </c>
      <c r="C14" s="11">
        <v>4.5</v>
      </c>
      <c r="D14" s="25" t="s">
        <v>169</v>
      </c>
    </row>
    <row r="15" spans="1:4" ht="15">
      <c r="A15" s="24">
        <v>2</v>
      </c>
      <c r="B15" s="48" t="s">
        <v>170</v>
      </c>
      <c r="C15" s="11">
        <v>4.5</v>
      </c>
      <c r="D15" s="25" t="s">
        <v>169</v>
      </c>
    </row>
    <row r="16" spans="1:4" ht="15">
      <c r="A16" s="24">
        <v>3</v>
      </c>
      <c r="B16" s="48" t="s">
        <v>117</v>
      </c>
      <c r="C16" s="11">
        <v>2</v>
      </c>
      <c r="D16" s="25" t="s">
        <v>169</v>
      </c>
    </row>
    <row r="17" spans="1:4" ht="15">
      <c r="A17" s="24">
        <v>4</v>
      </c>
      <c r="B17" s="48" t="s">
        <v>118</v>
      </c>
      <c r="C17" s="11">
        <v>3</v>
      </c>
      <c r="D17" s="25" t="s">
        <v>169</v>
      </c>
    </row>
    <row r="18" spans="1:4" ht="15">
      <c r="A18" s="24">
        <v>5</v>
      </c>
      <c r="B18" s="48" t="s">
        <v>120</v>
      </c>
      <c r="C18" s="11">
        <v>3</v>
      </c>
      <c r="D18" s="25" t="s">
        <v>169</v>
      </c>
    </row>
    <row r="19" spans="1:4" ht="15">
      <c r="A19" s="24">
        <v>6</v>
      </c>
      <c r="B19" s="48" t="s">
        <v>121</v>
      </c>
      <c r="C19" s="11">
        <v>3</v>
      </c>
      <c r="D19" s="25" t="s">
        <v>169</v>
      </c>
    </row>
    <row r="20" spans="1:4" ht="15">
      <c r="A20" s="24">
        <v>7</v>
      </c>
      <c r="B20" s="48" t="s">
        <v>122</v>
      </c>
      <c r="C20" s="11">
        <v>5</v>
      </c>
      <c r="D20" s="25" t="s">
        <v>169</v>
      </c>
    </row>
    <row r="21" spans="1:4" ht="15">
      <c r="A21" s="24">
        <v>8</v>
      </c>
      <c r="B21" s="48" t="s">
        <v>124</v>
      </c>
      <c r="C21" s="11">
        <v>2</v>
      </c>
      <c r="D21" s="25" t="s">
        <v>169</v>
      </c>
    </row>
    <row r="22" spans="1:4" ht="15">
      <c r="A22" s="24">
        <v>9</v>
      </c>
      <c r="B22" s="48" t="s">
        <v>131</v>
      </c>
      <c r="C22" s="11">
        <v>7</v>
      </c>
      <c r="D22" s="25" t="s">
        <v>169</v>
      </c>
    </row>
    <row r="23" spans="1:4" ht="15">
      <c r="A23" s="24">
        <v>10</v>
      </c>
      <c r="B23" s="48" t="s">
        <v>132</v>
      </c>
      <c r="C23" s="11">
        <v>7</v>
      </c>
      <c r="D23" s="25" t="s">
        <v>169</v>
      </c>
    </row>
    <row r="24" spans="1:4" ht="15">
      <c r="A24" s="24">
        <v>11</v>
      </c>
      <c r="B24" s="48" t="s">
        <v>133</v>
      </c>
      <c r="C24" s="11">
        <v>7</v>
      </c>
      <c r="D24" s="25" t="s">
        <v>169</v>
      </c>
    </row>
    <row r="25" spans="1:4" ht="15">
      <c r="A25" s="24">
        <v>12</v>
      </c>
      <c r="B25" s="48" t="s">
        <v>171</v>
      </c>
      <c r="C25" s="11">
        <v>5</v>
      </c>
      <c r="D25" s="25" t="s">
        <v>169</v>
      </c>
    </row>
    <row r="26" spans="1:4" ht="15">
      <c r="A26" s="24">
        <v>13</v>
      </c>
      <c r="B26" s="48" t="s">
        <v>134</v>
      </c>
      <c r="C26" s="11">
        <v>5</v>
      </c>
      <c r="D26" s="25" t="s">
        <v>169</v>
      </c>
    </row>
    <row r="27" spans="1:4" ht="15">
      <c r="A27" s="24">
        <v>14</v>
      </c>
      <c r="B27" s="48" t="s">
        <v>172</v>
      </c>
      <c r="C27" s="11">
        <v>3</v>
      </c>
      <c r="D27" s="25" t="s">
        <v>169</v>
      </c>
    </row>
    <row r="28" spans="1:4" ht="15">
      <c r="A28" s="24">
        <v>15</v>
      </c>
      <c r="B28" s="48" t="s">
        <v>173</v>
      </c>
      <c r="C28" s="11">
        <v>3</v>
      </c>
      <c r="D28" s="25" t="s">
        <v>169</v>
      </c>
    </row>
    <row r="29" spans="1:4" ht="15">
      <c r="A29" s="24">
        <v>16</v>
      </c>
      <c r="B29" s="48" t="s">
        <v>151</v>
      </c>
      <c r="C29" s="11">
        <v>3</v>
      </c>
      <c r="D29" s="25" t="s">
        <v>169</v>
      </c>
    </row>
    <row r="30" spans="1:4" ht="15.75" thickBot="1">
      <c r="A30" s="41">
        <v>17</v>
      </c>
      <c r="B30" s="49" t="s">
        <v>152</v>
      </c>
      <c r="C30" s="50">
        <v>8</v>
      </c>
      <c r="D30" s="26" t="s">
        <v>169</v>
      </c>
    </row>
  </sheetData>
  <sheetProtection/>
  <mergeCells count="4">
    <mergeCell ref="A13:D13"/>
    <mergeCell ref="A1:E3"/>
    <mergeCell ref="A4:E4"/>
    <mergeCell ref="A8:D8"/>
  </mergeCells>
  <printOptions/>
  <pageMargins left="0.66" right="0.24" top="0.49" bottom="0.21" header="0.5" footer="0.16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SheetLayoutView="100" zoomScalePageLayoutView="0" workbookViewId="0" topLeftCell="A1">
      <pane ySplit="1" topLeftCell="A23" activePane="bottomLeft" state="frozen"/>
      <selection pane="topLeft" activeCell="A1" sqref="A1"/>
      <selection pane="bottomLeft" activeCell="A37" sqref="A37"/>
    </sheetView>
  </sheetViews>
  <sheetFormatPr defaultColWidth="9.00390625" defaultRowHeight="12.75"/>
  <cols>
    <col min="1" max="1" width="123.375" style="16" bestFit="1" customWidth="1"/>
    <col min="2" max="2" width="9.125" style="35" bestFit="1" customWidth="1"/>
    <col min="3" max="3" width="9.125" style="16" customWidth="1"/>
    <col min="4" max="4" width="11.75390625" style="0" bestFit="1" customWidth="1"/>
  </cols>
  <sheetData>
    <row r="1" spans="1:4" ht="23.25">
      <c r="A1" s="143" t="s">
        <v>460</v>
      </c>
      <c r="B1" s="143"/>
      <c r="C1" s="169"/>
      <c r="D1" s="81"/>
    </row>
    <row r="2" spans="1:3" ht="18">
      <c r="A2" s="71"/>
      <c r="B2" s="53"/>
      <c r="C2" s="79"/>
    </row>
    <row r="3" spans="1:3" ht="18">
      <c r="A3" s="71"/>
      <c r="B3" s="53"/>
      <c r="C3" s="79"/>
    </row>
    <row r="4" spans="1:3" ht="18.75" thickBot="1">
      <c r="A4" s="170" t="s">
        <v>461</v>
      </c>
      <c r="B4" s="170"/>
      <c r="C4" s="171"/>
    </row>
    <row r="5" spans="1:2" ht="15.75">
      <c r="A5" s="84" t="s">
        <v>366</v>
      </c>
      <c r="B5" s="85" t="s">
        <v>462</v>
      </c>
    </row>
    <row r="6" spans="1:2" ht="15">
      <c r="A6" s="82" t="s">
        <v>405</v>
      </c>
      <c r="B6" s="88">
        <v>2100</v>
      </c>
    </row>
    <row r="7" spans="1:2" ht="15">
      <c r="A7" s="82" t="s">
        <v>404</v>
      </c>
      <c r="B7" s="88">
        <v>705</v>
      </c>
    </row>
    <row r="8" spans="1:2" ht="15">
      <c r="A8" s="82" t="s">
        <v>444</v>
      </c>
      <c r="B8" s="88">
        <v>113</v>
      </c>
    </row>
    <row r="9" spans="1:2" ht="15">
      <c r="A9" s="82" t="s">
        <v>408</v>
      </c>
      <c r="B9" s="88">
        <v>50</v>
      </c>
    </row>
    <row r="10" spans="1:2" ht="15">
      <c r="A10" s="82" t="s">
        <v>446</v>
      </c>
      <c r="B10" s="88">
        <v>877</v>
      </c>
    </row>
    <row r="11" spans="1:2" ht="15">
      <c r="A11" s="82" t="s">
        <v>422</v>
      </c>
      <c r="B11" s="88">
        <v>528</v>
      </c>
    </row>
    <row r="12" spans="1:2" ht="15">
      <c r="A12" s="82" t="s">
        <v>449</v>
      </c>
      <c r="B12" s="88">
        <v>1200</v>
      </c>
    </row>
    <row r="13" spans="1:2" ht="15">
      <c r="A13" s="82" t="s">
        <v>447</v>
      </c>
      <c r="B13" s="88">
        <v>1750</v>
      </c>
    </row>
    <row r="14" spans="1:2" ht="15">
      <c r="A14" s="82" t="s">
        <v>457</v>
      </c>
      <c r="B14" s="88">
        <v>1815</v>
      </c>
    </row>
    <row r="15" spans="1:2" ht="15">
      <c r="A15" s="82" t="s">
        <v>426</v>
      </c>
      <c r="B15" s="88">
        <v>227</v>
      </c>
    </row>
    <row r="16" spans="1:2" ht="15">
      <c r="A16" s="82" t="s">
        <v>425</v>
      </c>
      <c r="B16" s="88">
        <v>510</v>
      </c>
    </row>
    <row r="17" spans="1:2" ht="15">
      <c r="A17" s="82" t="s">
        <v>427</v>
      </c>
      <c r="B17" s="88">
        <v>147</v>
      </c>
    </row>
    <row r="18" spans="1:2" ht="15">
      <c r="A18" s="82" t="s">
        <v>394</v>
      </c>
      <c r="B18" s="88">
        <v>126</v>
      </c>
    </row>
    <row r="19" spans="1:2" ht="15">
      <c r="A19" s="82" t="s">
        <v>417</v>
      </c>
      <c r="B19" s="88">
        <v>600</v>
      </c>
    </row>
    <row r="20" spans="1:2" ht="15">
      <c r="A20" s="82" t="s">
        <v>428</v>
      </c>
      <c r="B20" s="88">
        <v>538</v>
      </c>
    </row>
    <row r="21" spans="1:2" ht="15">
      <c r="A21" s="82" t="s">
        <v>454</v>
      </c>
      <c r="B21" s="88">
        <v>675</v>
      </c>
    </row>
    <row r="22" spans="1:2" ht="15">
      <c r="A22" s="82" t="s">
        <v>406</v>
      </c>
      <c r="B22" s="88">
        <v>89</v>
      </c>
    </row>
    <row r="23" spans="1:2" ht="15">
      <c r="A23" s="82" t="s">
        <v>407</v>
      </c>
      <c r="B23" s="88">
        <v>33</v>
      </c>
    </row>
    <row r="24" spans="1:2" ht="15">
      <c r="A24" s="82" t="s">
        <v>413</v>
      </c>
      <c r="B24" s="88">
        <v>480</v>
      </c>
    </row>
    <row r="25" spans="1:2" ht="15">
      <c r="A25" s="82" t="s">
        <v>411</v>
      </c>
      <c r="B25" s="88">
        <v>32</v>
      </c>
    </row>
    <row r="26" spans="1:2" ht="15">
      <c r="A26" s="82" t="s">
        <v>429</v>
      </c>
      <c r="B26" s="88">
        <v>300</v>
      </c>
    </row>
    <row r="27" spans="1:2" ht="15">
      <c r="A27" s="82" t="s">
        <v>418</v>
      </c>
      <c r="B27" s="88">
        <v>312</v>
      </c>
    </row>
    <row r="28" spans="1:2" ht="15">
      <c r="A28" s="82" t="s">
        <v>403</v>
      </c>
      <c r="B28" s="88">
        <v>110</v>
      </c>
    </row>
    <row r="29" spans="1:2" ht="15">
      <c r="A29" s="82" t="s">
        <v>401</v>
      </c>
      <c r="B29" s="88">
        <v>102</v>
      </c>
    </row>
    <row r="30" spans="1:2" ht="15">
      <c r="A30" s="82" t="s">
        <v>414</v>
      </c>
      <c r="B30" s="88">
        <v>182</v>
      </c>
    </row>
    <row r="31" spans="1:2" ht="15">
      <c r="A31" s="82" t="s">
        <v>448</v>
      </c>
      <c r="B31" s="88">
        <v>750</v>
      </c>
    </row>
    <row r="32" spans="1:2" ht="15">
      <c r="A32" s="82" t="s">
        <v>453</v>
      </c>
      <c r="B32" s="88">
        <v>1820</v>
      </c>
    </row>
    <row r="33" spans="1:2" ht="15">
      <c r="A33" s="82" t="s">
        <v>451</v>
      </c>
      <c r="B33" s="88">
        <v>2700</v>
      </c>
    </row>
    <row r="34" spans="1:2" ht="15">
      <c r="A34" s="82" t="s">
        <v>432</v>
      </c>
      <c r="B34" s="88">
        <v>1137</v>
      </c>
    </row>
    <row r="35" spans="1:2" ht="15">
      <c r="A35" s="82" t="s">
        <v>459</v>
      </c>
      <c r="B35" s="88">
        <v>435</v>
      </c>
    </row>
    <row r="36" spans="1:2" ht="15">
      <c r="A36" s="82" t="s">
        <v>412</v>
      </c>
      <c r="B36" s="88">
        <v>210</v>
      </c>
    </row>
    <row r="37" spans="1:2" ht="30">
      <c r="A37" s="82" t="s">
        <v>456</v>
      </c>
      <c r="B37" s="88">
        <v>1380</v>
      </c>
    </row>
    <row r="38" spans="1:2" ht="15">
      <c r="A38" s="82" t="s">
        <v>433</v>
      </c>
      <c r="B38" s="88">
        <v>135</v>
      </c>
    </row>
    <row r="39" spans="1:2" ht="15">
      <c r="A39" s="82" t="s">
        <v>434</v>
      </c>
      <c r="B39" s="88">
        <v>372</v>
      </c>
    </row>
    <row r="40" spans="1:2" ht="15">
      <c r="A40" s="82" t="s">
        <v>400</v>
      </c>
      <c r="B40" s="88">
        <v>373</v>
      </c>
    </row>
    <row r="41" spans="1:2" ht="15">
      <c r="A41" s="82" t="s">
        <v>455</v>
      </c>
      <c r="B41" s="88">
        <v>900</v>
      </c>
    </row>
    <row r="42" spans="1:2" ht="15">
      <c r="A42" s="82" t="s">
        <v>395</v>
      </c>
      <c r="B42" s="88">
        <v>100</v>
      </c>
    </row>
    <row r="43" spans="1:2" ht="15">
      <c r="A43" s="82" t="s">
        <v>409</v>
      </c>
      <c r="B43" s="88">
        <v>926</v>
      </c>
    </row>
    <row r="44" spans="1:2" ht="15">
      <c r="A44" s="83" t="s">
        <v>445</v>
      </c>
      <c r="B44" s="89">
        <v>450</v>
      </c>
    </row>
    <row r="45" spans="1:2" ht="15">
      <c r="A45" s="82" t="s">
        <v>435</v>
      </c>
      <c r="B45" s="88">
        <v>1171</v>
      </c>
    </row>
    <row r="46" spans="1:2" ht="15">
      <c r="A46" s="82" t="s">
        <v>436</v>
      </c>
      <c r="B46" s="88">
        <v>125</v>
      </c>
    </row>
    <row r="47" spans="1:2" ht="15">
      <c r="A47" s="82" t="s">
        <v>420</v>
      </c>
      <c r="B47" s="88">
        <v>150</v>
      </c>
    </row>
    <row r="48" spans="1:2" ht="15">
      <c r="A48" s="82" t="s">
        <v>421</v>
      </c>
      <c r="B48" s="88">
        <v>176</v>
      </c>
    </row>
    <row r="49" spans="1:2" ht="15">
      <c r="A49" s="82" t="s">
        <v>410</v>
      </c>
      <c r="B49" s="88">
        <v>123</v>
      </c>
    </row>
    <row r="50" spans="1:2" ht="15">
      <c r="A50" s="82" t="s">
        <v>399</v>
      </c>
      <c r="B50" s="88">
        <v>98</v>
      </c>
    </row>
    <row r="51" spans="1:2" ht="15">
      <c r="A51" s="82" t="s">
        <v>415</v>
      </c>
      <c r="B51" s="88">
        <v>144</v>
      </c>
    </row>
    <row r="52" spans="1:2" ht="15">
      <c r="A52" s="82" t="s">
        <v>437</v>
      </c>
      <c r="B52" s="88">
        <v>532</v>
      </c>
    </row>
    <row r="53" spans="1:2" ht="15">
      <c r="A53" s="82" t="s">
        <v>438</v>
      </c>
      <c r="B53" s="88">
        <v>307</v>
      </c>
    </row>
    <row r="54" spans="1:2" ht="15">
      <c r="A54" s="82" t="s">
        <v>439</v>
      </c>
      <c r="B54" s="88">
        <v>380</v>
      </c>
    </row>
    <row r="55" spans="1:2" ht="15">
      <c r="A55" s="82" t="s">
        <v>458</v>
      </c>
      <c r="B55" s="88">
        <v>1575</v>
      </c>
    </row>
    <row r="56" spans="1:2" ht="15">
      <c r="A56" s="82" t="s">
        <v>441</v>
      </c>
      <c r="B56" s="88">
        <v>120</v>
      </c>
    </row>
    <row r="57" spans="1:2" ht="15">
      <c r="A57" s="82" t="s">
        <v>440</v>
      </c>
      <c r="B57" s="88">
        <v>870</v>
      </c>
    </row>
    <row r="58" spans="1:2" ht="15">
      <c r="A58" s="82" t="s">
        <v>442</v>
      </c>
      <c r="B58" s="88">
        <v>525</v>
      </c>
    </row>
    <row r="59" spans="1:2" ht="15">
      <c r="A59" s="82" t="s">
        <v>402</v>
      </c>
      <c r="B59" s="88">
        <v>107</v>
      </c>
    </row>
    <row r="60" spans="1:2" ht="15">
      <c r="A60" s="82" t="s">
        <v>443</v>
      </c>
      <c r="B60" s="88">
        <v>460</v>
      </c>
    </row>
    <row r="61" spans="1:2" ht="15">
      <c r="A61" s="82" t="s">
        <v>391</v>
      </c>
      <c r="B61" s="88">
        <v>135</v>
      </c>
    </row>
    <row r="62" spans="1:2" ht="15">
      <c r="A62" s="82" t="s">
        <v>430</v>
      </c>
      <c r="B62" s="88">
        <v>306</v>
      </c>
    </row>
    <row r="63" spans="1:2" ht="15">
      <c r="A63" s="82" t="s">
        <v>431</v>
      </c>
      <c r="B63" s="88">
        <v>590</v>
      </c>
    </row>
    <row r="64" spans="1:2" ht="15">
      <c r="A64" s="82" t="s">
        <v>452</v>
      </c>
      <c r="B64" s="88">
        <v>1450</v>
      </c>
    </row>
    <row r="65" spans="1:2" ht="15">
      <c r="A65" s="82" t="s">
        <v>416</v>
      </c>
      <c r="B65" s="88">
        <v>3250</v>
      </c>
    </row>
    <row r="66" spans="1:2" ht="15">
      <c r="A66" s="82" t="s">
        <v>393</v>
      </c>
      <c r="B66" s="88">
        <v>1850</v>
      </c>
    </row>
    <row r="67" spans="1:2" ht="15">
      <c r="A67" s="82" t="s">
        <v>398</v>
      </c>
      <c r="B67" s="88">
        <v>107</v>
      </c>
    </row>
    <row r="68" spans="1:2" ht="15">
      <c r="A68" s="82" t="s">
        <v>424</v>
      </c>
      <c r="B68" s="88">
        <v>3000</v>
      </c>
    </row>
    <row r="69" spans="1:2" ht="15">
      <c r="A69" s="82" t="s">
        <v>423</v>
      </c>
      <c r="B69" s="88">
        <v>280</v>
      </c>
    </row>
    <row r="70" spans="1:2" ht="15">
      <c r="A70" s="82" t="s">
        <v>396</v>
      </c>
      <c r="B70" s="88">
        <v>445</v>
      </c>
    </row>
    <row r="71" spans="1:2" ht="15">
      <c r="A71" s="82" t="s">
        <v>419</v>
      </c>
      <c r="B71" s="88">
        <v>500</v>
      </c>
    </row>
    <row r="72" spans="1:2" ht="15">
      <c r="A72" s="82" t="s">
        <v>390</v>
      </c>
      <c r="B72" s="88">
        <v>380</v>
      </c>
    </row>
    <row r="73" spans="1:2" ht="15.75" thickBot="1">
      <c r="A73" s="86" t="s">
        <v>450</v>
      </c>
      <c r="B73" s="90">
        <v>850</v>
      </c>
    </row>
    <row r="74" spans="1:2" ht="18">
      <c r="A74" s="87" t="s">
        <v>354</v>
      </c>
      <c r="B74" s="91">
        <f>SUM(B6:B73)</f>
        <v>45295</v>
      </c>
    </row>
  </sheetData>
  <sheetProtection/>
  <mergeCells count="2">
    <mergeCell ref="A1:C1"/>
    <mergeCell ref="A4:C4"/>
  </mergeCells>
  <printOptions/>
  <pageMargins left="0.75" right="0.28" top="0.17" bottom="0.21" header="0.17" footer="0.2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</dc:creator>
  <cp:keywords/>
  <dc:description/>
  <cp:lastModifiedBy>GRZEGORZ CHRABALOWSKI</cp:lastModifiedBy>
  <cp:lastPrinted>2012-10-18T11:50:20Z</cp:lastPrinted>
  <dcterms:created xsi:type="dcterms:W3CDTF">2012-09-24T08:22:23Z</dcterms:created>
  <dcterms:modified xsi:type="dcterms:W3CDTF">2015-11-20T07:07:51Z</dcterms:modified>
  <cp:category/>
  <cp:version/>
  <cp:contentType/>
  <cp:contentStatus/>
</cp:coreProperties>
</file>